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计划表" sheetId="1" r:id="rId1"/>
    <sheet name="未整合资金" sheetId="2" r:id="rId2"/>
    <sheet name="使用资金合计" sheetId="3" r:id="rId3"/>
  </sheets>
  <definedNames>
    <definedName name="_xlnm._FilterDatabase" localSheetId="1" hidden="1">未整合资金!$A$5:$G$27</definedName>
    <definedName name="_xlnm._FilterDatabase" localSheetId="2" hidden="1">使用资金合计!$A$3:$D$14</definedName>
    <definedName name="_xlnm._FilterDatabase" localSheetId="0" hidden="1">项目计划表!$A$6:$AA$28</definedName>
    <definedName name="_xlnm.Print_Titles" localSheetId="0">项目计划表!$3:$5</definedName>
  </definedNames>
  <calcPr calcId="144525"/>
</workbook>
</file>

<file path=xl/sharedStrings.xml><?xml version="1.0" encoding="utf-8"?>
<sst xmlns="http://schemas.openxmlformats.org/spreadsheetml/2006/main" count="401" uniqueCount="240">
  <si>
    <t>莎车县2023年第二批中央财政衔接推进乡村振兴补助资金项目计划表</t>
  </si>
  <si>
    <t>填报单位（盖章）：</t>
  </si>
  <si>
    <t>序号</t>
  </si>
  <si>
    <t>项目库
编号</t>
  </si>
  <si>
    <t>项目名称</t>
  </si>
  <si>
    <t>项目
类别</t>
  </si>
  <si>
    <t>项目
子类型</t>
  </si>
  <si>
    <t>建设
性质</t>
  </si>
  <si>
    <t>实施地点</t>
  </si>
  <si>
    <t>主要建设内容</t>
  </si>
  <si>
    <t>建设
单位</t>
  </si>
  <si>
    <t>建设
规模</t>
  </si>
  <si>
    <t>资金规模及来源</t>
  </si>
  <si>
    <t>项目主管
部门</t>
  </si>
  <si>
    <t>责任人</t>
  </si>
  <si>
    <t>绩效目标</t>
  </si>
  <si>
    <t>入库时间</t>
  </si>
  <si>
    <t>审批文号</t>
  </si>
  <si>
    <t>备注</t>
  </si>
  <si>
    <t>合计</t>
  </si>
  <si>
    <t>财政衔接资金</t>
  </si>
  <si>
    <t>其他涉农
整合资金</t>
  </si>
  <si>
    <t>地方政府
债券资金</t>
  </si>
  <si>
    <t>其他资金</t>
  </si>
  <si>
    <t>小计</t>
  </si>
  <si>
    <t>巩固拓展脱贫攻坚成果同乡村振兴</t>
  </si>
  <si>
    <t>以工
代赈</t>
  </si>
  <si>
    <t>少数
民族
发展</t>
  </si>
  <si>
    <t>欠发达
国有
农场</t>
  </si>
  <si>
    <t>欠发达
国有
林场</t>
  </si>
  <si>
    <t>欠发达
国有
牧场</t>
  </si>
  <si>
    <t>SCX00004</t>
  </si>
  <si>
    <t>设施农业发展项目（三期）</t>
  </si>
  <si>
    <t>产业发展</t>
  </si>
  <si>
    <t>种植基地建设</t>
  </si>
  <si>
    <t>新建</t>
  </si>
  <si>
    <t>孜热甫夏提乡（3）村</t>
  </si>
  <si>
    <t>计划投资：24000万元（本次安排资金2500万元）
建设内容：
新建温室大棚390座（折合成标准棚1006座），配套供水系统、电力系统等附属设施；对每座大棚换填种植土。
资产归属：30个乡镇195个村所有（包含27个乡镇72个扶持壮大村集体经济村）</t>
  </si>
  <si>
    <t>座</t>
  </si>
  <si>
    <t>农业农村局</t>
  </si>
  <si>
    <t>刘勇</t>
  </si>
  <si>
    <t>经济效益：种植收入每棚不低于2万元。
社会效益：通过项目的实施，可增加农民收入，还可在项目实施期间解决200人就业。</t>
  </si>
  <si>
    <t>2022.11.15</t>
  </si>
  <si>
    <t>莎党农领发【2022】41号</t>
  </si>
  <si>
    <t>SCX00034</t>
  </si>
  <si>
    <t>莎车县阿瓦提镇等3个乡镇渠道防渗建设项目</t>
  </si>
  <si>
    <t>小型农田水利设施建设</t>
  </si>
  <si>
    <t>阿瓦提镇1村、12村；巴格阿瓦提乡6村、7村；阿扎特巴格镇9村、12村、13村</t>
  </si>
  <si>
    <t>计划总投资：2785.9万元                
建设内容：
1、阿瓦提镇1村、12村新建防渗渠3.94公里，流量0.3m³/s，每公里投资130万元，计划投资512.2万元。
2、巴格阿瓦提乡6村、7村新建防渗渠2.04公里，流量0.3-0.4m³/s，每公里投资130万元，计划投资265.2万元。
3、阿扎特巴格镇9村、12村、13村新建防渗渠15.45公里，流量0.2-0.6m³/s，每公里投资130万元，计划投资2008.5万元。</t>
  </si>
  <si>
    <t>公里</t>
  </si>
  <si>
    <t>水利局</t>
  </si>
  <si>
    <t>张依国</t>
  </si>
  <si>
    <t>社会效益：优化农田水利设施，改善灌溉面积3.13万亩。</t>
  </si>
  <si>
    <t>SCX00061</t>
  </si>
  <si>
    <t>莎车县米夏镇3村村级基础设施提升改造项目</t>
  </si>
  <si>
    <t>乡村建设行动</t>
  </si>
  <si>
    <t>开展县乡村公共服务一体化示范创建</t>
  </si>
  <si>
    <t>米夏镇3村</t>
  </si>
  <si>
    <t>计划总投资：141万元
建设内容：
米夏镇3村用混凝土对现有4米宽9.4公里道路两侧各拓宽0.5-1米，计划总投资141万元。</t>
  </si>
  <si>
    <t>米夏镇</t>
  </si>
  <si>
    <t>阿依努尔·孜来汗</t>
  </si>
  <si>
    <t>社会效益：改善农村公路的交通状况和人居环境，方便群众出行和物资的流通。</t>
  </si>
  <si>
    <t>SCX00116</t>
  </si>
  <si>
    <t>莎车县荒地镇布瓦库木3村等5个村农村道路建设项目</t>
  </si>
  <si>
    <t>农村道路建设（通村、通户路、小型桥梁）</t>
  </si>
  <si>
    <t>荒地镇3村、6村、7村、15村、19村</t>
  </si>
  <si>
    <t>计划总投资：210万元
建设内容：
荒地镇3村、6村、7村、15村、19村新建3-5米宽水泥道路4.756公里，并配套相关附属设施，计划总投资210万元。</t>
  </si>
  <si>
    <t>荒地镇</t>
  </si>
  <si>
    <t>阿布都艾尼·吾守尔</t>
  </si>
  <si>
    <t>社会效益：项目的建成，可改善项目区交通条件和村容村貌，有利于提升区域人员和物资的流通。 
经济效益：项目建设过程中可带动约49名当地群众就地就近就业，发放劳务报酬约43万元。</t>
  </si>
  <si>
    <t>SCX00115</t>
  </si>
  <si>
    <t>莎车县荒地镇尤库日木尕勒6村农村生活污水处理设施建设项目</t>
  </si>
  <si>
    <t>农村污水治理</t>
  </si>
  <si>
    <t>荒地镇6村</t>
  </si>
  <si>
    <t>计划总投资：183万元
建设内容：
荒地镇6村新建生活污水管网5.6公里，化粪池2座（200立方米），并配套相关附属设施，计划总投资183万元。</t>
  </si>
  <si>
    <t>社会效益：项目的建成，可解决农村生活污水排放问题，改善项目区村容村貌和卫生状况，有利于提升农民群众生活水平。 
经济效益：项目建设过程中可带动约39名当地群众就地就近就业，发放劳务报酬约38万元。</t>
  </si>
  <si>
    <t>SCX00114</t>
  </si>
  <si>
    <t>莎车县荒地镇英巴格26村农村生活污水处理设施建设项目</t>
  </si>
  <si>
    <t>荒地镇26村</t>
  </si>
  <si>
    <t>计划总投资：175万元
建设内容：
荒地镇26村新建生活污水管网5公里，化粪池3座（300立方米），并配套相关附属设施，计划总投资175万元。</t>
  </si>
  <si>
    <t>社会效益：项目的建成，可解决农村生活污水排放问题，改善项目区村容村貌和卫生状况，有利于提升农民群众生活水平。 
经济效益：项目建设过程中可带动约40名当地群众就地就近就业，发放劳务报酬约36万元。</t>
  </si>
  <si>
    <t>SCX00055</t>
  </si>
  <si>
    <t>莎车县墩巴格乡人居环境整治项目（二期）</t>
  </si>
  <si>
    <t>墩巴格乡1村、3村、7村、9村、10村、12村</t>
  </si>
  <si>
    <t>计划总投资：872万元                                                           
建设内容：墩巴格乡1村、3村、7村、9村、10村、12村新建DN300污水管网24.4公里，100m³化粪池14座，并配套检查井等相关配套设施，计划总投资872万元。其中1村4.8公里，100m³化粪池1座，并配套检查井等相关配套设施；3村2.5公里，100m³化粪池1座，并配套检查井等相关配套设施；7村7.1公里，100m³化粪池4座，并配套检查井等相关配套设施；9村7.1公里，100m³化粪池4座，并配套检查井等相关配套设施；10村1.2公里，100m³化粪池2座，并配套检查井等相关配套设施；12村1.7公里，100m³化粪池2座，并配套检查井等相关配套设施。</t>
  </si>
  <si>
    <t>墩巴格乡</t>
  </si>
  <si>
    <t>肉孜阿洪·吐尔地</t>
  </si>
  <si>
    <t>社会效益：进一步提升村级污水处理能力，改善村内环境，完善村级基础设施，受益农户≥642户。</t>
  </si>
  <si>
    <t>莎车县伊什库力乡人居环境整治项目（二期）</t>
  </si>
  <si>
    <t>伊什库力乡2村、17村、19村</t>
  </si>
  <si>
    <t>计划总投资：868万元
建设内容：
伊什库力乡2村、17村、19村新建DN300污水管网26.6公里，100m³化粪池7座，并配套检查井等相关附属设施，计划总投资868万元，其中：2村8.9公里，100m³化粪池2座，并配套检查井等相关配套设施；17村8.9公里，100m³化粪池2座，并配套检查井等相关配套设施；19村8.8公里，100m³化粪池3座，并配套检查井等相关配套设施。</t>
  </si>
  <si>
    <t>伊什库力乡</t>
  </si>
  <si>
    <t>艾斯卡尔·吐尔孙</t>
  </si>
  <si>
    <t>社会效益：进一步提升村级污水处理能力，改善村内环境，完善村级基础设施，受益农户≥663户。</t>
  </si>
  <si>
    <t>莎车县拍克其乡人居环境整治项目（二期）</t>
  </si>
  <si>
    <t>拍克其乡7村、11村、15村、16村</t>
  </si>
  <si>
    <t>计划总投资：815万元
建设内容：
拍克其乡7村、11村、15村、16村新建DN300污水管网22.5公里，100m³化粪池12座，并配套检查井等相关配套设施，计划总投资815万元，其中：7村5.5公里，100m³化粪池2座，并配套检查井等相关配套设施；11村2.5公里，100m³化粪池2座，并配套检查井等相关配套设施；15村10.5公里，100m³化粪池5座，并配套检查井等相关配套设施；16村4公里，100m³化粪池3座，并配套检查井等相关配套设施。</t>
  </si>
  <si>
    <t>拍克其乡</t>
  </si>
  <si>
    <t>阿迪力江·买合木提</t>
  </si>
  <si>
    <t>社会效益：进一步提升村级污水处理能力，改善村内环境，完善村级基础设施，受益农户≥861户。</t>
  </si>
  <si>
    <t>莎车县英阿瓦提管委会人居环境整治项目（二期）</t>
  </si>
  <si>
    <t>英阿瓦提管委会3村、5村、6村</t>
  </si>
  <si>
    <t>计划总投资：560万元
建设内容：
英阿瓦提管委会3村、5村、6村新建DN315污水管网14.589公里，100m³化粪池4座，50m³化粪池8座，并配套2套一体化污水处理设施及检查井等相关附属设施，计划总投资560万元，其中：3村7.885公里，100m³化粪池3座，50m³化粪池4座，并配套1套一体化污水处理设施；5村2.17公里，50m³化粪池2座；6村4.534公里，100m³化粪池1座，50m³化粪池2座，一体化污水处理设施1套，检查井等相关附属设施。</t>
  </si>
  <si>
    <t>英阿瓦提管委会</t>
  </si>
  <si>
    <t>吾布力·萨迪尔</t>
  </si>
  <si>
    <t>社会效益：进一步提升村级污水处理能力，改善村内环境，完善村级基础设施，受益农户≥416户。</t>
  </si>
  <si>
    <t>莎车县乌达力克镇人居环境整治项目</t>
  </si>
  <si>
    <t>乌达力克镇10村</t>
  </si>
  <si>
    <t>计划总投资：40万元
建设内容：
乌达力克镇10村新建60平方米水冲式公共厕所1座，100m³化粪池1座等附属设施，计划总投资40万元</t>
  </si>
  <si>
    <t>乌达力克镇</t>
  </si>
  <si>
    <t>努热曼古丽·麦麦提</t>
  </si>
  <si>
    <t>社会效益：改善农村人居环境，提高群众的生产生活质量。受益群众满意度不小于95%。</t>
  </si>
  <si>
    <t>莎车县永安管委会人居环境整治项目（二期）</t>
  </si>
  <si>
    <t>永安管委会1村、2村</t>
  </si>
  <si>
    <t>计划总投资：432万元
建设内容：
永安管委会1村、2村新建DN300污水管网11.4公里，50m³化粪池4座，100m³化粪池1座，并配套检查井等相关附属设施，计划总投资432万元。其中：1村8.4公里，50m³化粪池4座，并配套检查井等相关附属设施；2村3公里，100m³化粪池1座，并配套检查井相关附属设施。</t>
  </si>
  <si>
    <t>永安管委会</t>
  </si>
  <si>
    <t>热合曼·麦麦提</t>
  </si>
  <si>
    <t>社会效益：进一步提升村级污水处理能力，改善村内环境，完善村级基础设施，受益农户≥280户。</t>
  </si>
  <si>
    <t>莎车县阿瓦提镇人居环境整治项目（二期）</t>
  </si>
  <si>
    <t>阿瓦提镇6村、7村、13村、19村</t>
  </si>
  <si>
    <t>计划总投资：305万元
建设内容：
阿瓦提镇6村、7村、13村、19村新建DN300污水管网9.17公里，100m³化粪池3座，并配套检查井等相关附属设施，计划总投资305万元，其中：6村1.8公里，100m³化粪池1座，并配套检查井等相关附属设施；7村0.1公里，并配套检查井等相关附属设施；13村4.52公里，100m³化粪池2座，并配套检查井等相关附属设施；19村2.75公里，并配套检查井等相关附属设施。</t>
  </si>
  <si>
    <t>阿瓦提镇</t>
  </si>
  <si>
    <t>图尔荪·玉苏普</t>
  </si>
  <si>
    <t>社会效益：进一步提升村级污水处理能力，改善村内环境，完善村级基础设施，受益农户≥398户。</t>
  </si>
  <si>
    <t>莎车县艾力西湖镇人居环境整治项目（二期）</t>
  </si>
  <si>
    <t>艾力西湖镇3村、9村</t>
  </si>
  <si>
    <t>计划总投资：349万元
建设内容：
艾力西湖镇3村、9村新建DN300污水管网10.3公里，100m³化粪池4座，计划总投资349万元。其中：3村3.3公里，100m³化粪池1座；9村7公里，100m³化粪池3座。</t>
  </si>
  <si>
    <t>艾力西湖镇</t>
  </si>
  <si>
    <t>茹克娅·吾麦尔</t>
  </si>
  <si>
    <t>社会效益：进一步提升村级污水处理能力，改善村内环境，完善村级基础设施，受益农户≥621户。</t>
  </si>
  <si>
    <t>莎车县阿尔斯兰巴格乡人居环境整治项目</t>
  </si>
  <si>
    <t>阿尔斯兰巴格乡15村、16村、19村</t>
  </si>
  <si>
    <t>计划总投资：239万元
建设内容：
阿尔斯兰巴格乡15村、16村、19村新建DN300污水管网6.3公里，100m³化粪池5座，其中15村4公里，100m³化粪池3座；16村1.3公里，100m³化粪池1座；19村1公里，100m³化粪池1座，计划投资239万元。</t>
  </si>
  <si>
    <t>阿尔斯兰巴格乡</t>
  </si>
  <si>
    <t>阿不力米提·阿布来提</t>
  </si>
  <si>
    <t>社会效益：进一步提升村级污水处理能力，改善村内环境，完善村级基础设施，受益农户≥201户。</t>
  </si>
  <si>
    <t>莎车县阔什艾日克乡人居环境整治项目（二期）</t>
  </si>
  <si>
    <t>阔什艾日克乡10村、11村</t>
  </si>
  <si>
    <t>计划总投资：305万元
建设内容：
阔什艾日克乡10村、11村新建DN300污水管网6.5公里，100m³化粪池2座，一体化污水处理设施2座，计划总投资305万元。其中：10村3公里，100m³化粪池1座，一体化污水处理设施1座；11村3.5公里，100m³化粪池1座，一体化污水处理设施1座。</t>
  </si>
  <si>
    <t>阔什艾日克乡</t>
  </si>
  <si>
    <t>买买提江·吐尔孙</t>
  </si>
  <si>
    <t>社会效益：进一步提升村级污水处理能力，改善村内环境，完善村级基础设施，受益农户≥408户。</t>
  </si>
  <si>
    <t>莎车县霍什拉甫乡人居环境整治项目</t>
  </si>
  <si>
    <t>霍什拉甫乡6村、15村</t>
  </si>
  <si>
    <t>计划总投资：193万元
建设内容：
霍什拉甫乡6村、15村新建DN300污水管网3.6公里，100m³化粪池4座，一体化污水处理设施1座，并配套检查井等相关附属设施，计划投资193万元。其中：6村1.3公里，100m³化粪池1座，并配套检查井等相关附属设施；15村2.3公里，100m³化粪池3座，一体化污水处理设施1座，并配套检查井等相关附属设施。</t>
  </si>
  <si>
    <t>霍什拉甫乡</t>
  </si>
  <si>
    <t>买买提依明·牙森</t>
  </si>
  <si>
    <t>社会效益：进一步提升村级污水处理能力，改善村内环境，完善村级基础设施，受益农户≥212户。</t>
  </si>
  <si>
    <t>莎车县托木吾斯塘镇人居环境整治项目（二期）</t>
  </si>
  <si>
    <t>托木吾斯塘镇4村、9村</t>
  </si>
  <si>
    <t>计划总投资：80万元
建设内容：
托木吾斯塘镇4村、9村新建水冲式公共厕所各1座，共2座，100m³化粪池1座，并配套水、电等相关附属设施，计划总投资80万元。其中：4村公共厕所50平方米，100m³化粪池1座；9村公共厕所70平方米。</t>
  </si>
  <si>
    <t>托木吾斯塘镇</t>
  </si>
  <si>
    <t>牙库普·如孜尼牙孜</t>
  </si>
  <si>
    <t>莎车县白什坎特镇人居环境整治项目（二期）</t>
  </si>
  <si>
    <t>白什坎特镇8村</t>
  </si>
  <si>
    <t>计划总投资：180万元
建设内容：
白什坎特镇8村氧化塘配套大功率一体化污水处理设施1套，新建污水管网2公里，计划总投资180万元。</t>
  </si>
  <si>
    <t>白什坎特镇</t>
  </si>
  <si>
    <t>玉苏普江·阿布都卡迪尔</t>
  </si>
  <si>
    <t>社会效益：进一步提升村级污水处理能力，改善村内环境，完善村级基础设施，受益人数≥15000人。</t>
  </si>
  <si>
    <t>SCX00063</t>
  </si>
  <si>
    <t>易地扶贫搬迁贷款债劵贴息补助</t>
  </si>
  <si>
    <t>易地搬迁后扶</t>
  </si>
  <si>
    <t>易地扶贫搬迁安置区</t>
  </si>
  <si>
    <t>计划总投资：598.5万元
建设内容：
补助易地扶贫搬迁融资模式，调整规范后的地方政府债券贴息，计划总投资598.5万元。</t>
  </si>
  <si>
    <t>万元</t>
  </si>
  <si>
    <t>乡村振兴局</t>
  </si>
  <si>
    <t>高守迎</t>
  </si>
  <si>
    <t>社会效益：贴息资金不大于598.5万元；收益对象满意度不小于95%</t>
  </si>
  <si>
    <t>SCX00049</t>
  </si>
  <si>
    <t>莎车县农村供水水质提升工程</t>
  </si>
  <si>
    <t>农村供水保障设施建设</t>
  </si>
  <si>
    <t>阿瓦提镇1村、永安管委会1村</t>
  </si>
  <si>
    <t>计划总投资：166万元
建设内容：
阿瓦提镇1村、永安管委会1村水厂增设电解次氯酸钠消毒设备各1套，共计2套；阿瓦提镇1村水厂改造日处理2.8万方进水滤池1处，水库出水闸1处，水厂进水闸1处；永安管委会1村水厂改造日处理1.2万方进水滤池1处，计划总投资166万元。</t>
  </si>
  <si>
    <t>套</t>
  </si>
  <si>
    <t>社会效益：项目的实施改善项目区饮水条件，完善水厂水质净化设施，使水厂制水能力进一步提升，提高供水水质，提高居民的生活质量。项目验收合格率100%，饮水设施改造后，解决饮水安全户数≥7.2万户。</t>
  </si>
  <si>
    <t>单位负责人:</t>
  </si>
  <si>
    <t>填报人及电话：</t>
  </si>
  <si>
    <t>未整合资金情况一览表</t>
  </si>
  <si>
    <t>县市</t>
  </si>
  <si>
    <t>财政资金名称</t>
  </si>
  <si>
    <t>地区文号</t>
  </si>
  <si>
    <t>到位额度
（万元）</t>
  </si>
  <si>
    <t>未整合额度
（万元）</t>
  </si>
  <si>
    <t>莎车县</t>
  </si>
  <si>
    <t>2023年自治区彩票公益金</t>
  </si>
  <si>
    <t>喀地财综【2022】26号</t>
  </si>
  <si>
    <t>2023年中央产粮大县奖励资金</t>
  </si>
  <si>
    <t>喀地财建【2022】105号</t>
  </si>
  <si>
    <t>中央林业草原生态保护恢复资金</t>
  </si>
  <si>
    <t>喀地财建【2022】128号</t>
  </si>
  <si>
    <t>2023年中央林业改革发展资金</t>
  </si>
  <si>
    <t>喀地财建【2022】127号</t>
  </si>
  <si>
    <t>自治区农业生产发展资金</t>
  </si>
  <si>
    <t>喀地财农【2022】43号</t>
  </si>
  <si>
    <t>2023年自治区农田建设补助资金</t>
  </si>
  <si>
    <t>喀地财农【2022】41号</t>
  </si>
  <si>
    <t>2023年中央农田建设补助资金</t>
  </si>
  <si>
    <t>喀地财农【2022】34号</t>
  </si>
  <si>
    <t>2023年中央农村环境整治资金</t>
  </si>
  <si>
    <t>喀地财建【2022】119号</t>
  </si>
  <si>
    <t>自治区农村环境整治资金</t>
  </si>
  <si>
    <t>喀地财建【2022】139号</t>
  </si>
  <si>
    <t>2023年中央水利发展资金</t>
  </si>
  <si>
    <t>喀地财农【2022】36号</t>
  </si>
  <si>
    <t>中央生猪（牛羊）调出大县奖励资金</t>
  </si>
  <si>
    <t>喀地财建【2022】123号</t>
  </si>
  <si>
    <t>中央车辆购置税收入补助地方用于一般公路建设项目资金（支持农村公路部分）</t>
  </si>
  <si>
    <t>喀地财建【2022】118号</t>
  </si>
  <si>
    <t>提前下达2032年中央财政农村危房改造补助资金</t>
  </si>
  <si>
    <t>喀地财社【2022】98号</t>
  </si>
  <si>
    <t>提前下达2023年自治区畜牧业生产发展资金（统筹整合部分）</t>
  </si>
  <si>
    <t>喀地财农【2022】42号</t>
  </si>
  <si>
    <t>关于拨付2023年自治区财政林草专项资金</t>
  </si>
  <si>
    <t>喀地财建【2022】133号</t>
  </si>
  <si>
    <t>2023年中央农村环境整治资金（统筹整合部分）</t>
  </si>
  <si>
    <t>喀地财建【2023】8号</t>
  </si>
  <si>
    <t>2023年旅游发展专项资金</t>
  </si>
  <si>
    <t>喀地财教【2023】7号</t>
  </si>
  <si>
    <t>2023年生猪（牛羊）调出大县奖励资金</t>
  </si>
  <si>
    <t>喀地财建【2023】26号</t>
  </si>
  <si>
    <t>2023年中央农业生产发展资金</t>
  </si>
  <si>
    <t>喀地财农【2023】7号</t>
  </si>
  <si>
    <t>2023年中央耕地建设与利用资金</t>
  </si>
  <si>
    <t>喀地财农【2023】10号</t>
  </si>
  <si>
    <t>中央财政衔接推进乡村振兴补助资金</t>
  </si>
  <si>
    <t>喀地财振【2022】4号</t>
  </si>
  <si>
    <t>自治区财政衔接推进乡村振兴补助资金</t>
  </si>
  <si>
    <t>喀地财振【2022】6号</t>
  </si>
  <si>
    <t>中央农村综合改革转移支付资金</t>
  </si>
  <si>
    <t>喀地财农【2022】38号</t>
  </si>
  <si>
    <t>自治区农村综合改革转移支付资金</t>
  </si>
  <si>
    <t>喀地财农【2022】35号</t>
  </si>
  <si>
    <t>自治区安排基本建设投资用于“三农”部分</t>
  </si>
  <si>
    <t>喀地财建【2022】115号</t>
  </si>
  <si>
    <t>县级配套资金</t>
  </si>
  <si>
    <t>莎财扶【2023】41号</t>
  </si>
  <si>
    <t>地区配套资金</t>
  </si>
  <si>
    <t>喀地财振【2023】1号</t>
  </si>
  <si>
    <t>喀地财振【2023】3号</t>
  </si>
  <si>
    <t>喀地财振【2023】5号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</si>
</sst>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28"/>
      <name val="方正小标宋_GBK"/>
      <charset val="134"/>
    </font>
    <font>
      <b/>
      <sz val="12"/>
      <name val="宋体"/>
      <charset val="0"/>
      <scheme val="minor"/>
    </font>
    <font>
      <b/>
      <sz val="11"/>
      <name val="宋体"/>
      <charset val="134"/>
      <scheme val="minor"/>
    </font>
    <font>
      <sz val="12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1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0"/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left" vertical="center"/>
    </xf>
    <xf numFmtId="1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</cellStyles>
  <tableStyles count="0" defaultTableStyle="TableStyleMedium2" defaultPivotStyle="PivotStyleLight16"/>
  <colors>
    <mruColors>
      <color rgb="00D9D9D9"/>
      <color rgb="00000000"/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1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2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3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64770</xdr:colOff>
      <xdr:row>25</xdr:row>
      <xdr:rowOff>215900</xdr:rowOff>
    </xdr:to>
    <xdr:pic>
      <xdr:nvPicPr>
        <xdr:cNvPr id="4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5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6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7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8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9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9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9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9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9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9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9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9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9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9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0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1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2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3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4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4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4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4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4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18</xdr:row>
      <xdr:rowOff>0</xdr:rowOff>
    </xdr:from>
    <xdr:to>
      <xdr:col>6</xdr:col>
      <xdr:colOff>65405</xdr:colOff>
      <xdr:row>18</xdr:row>
      <xdr:rowOff>215900</xdr:rowOff>
    </xdr:to>
    <xdr:pic>
      <xdr:nvPicPr>
        <xdr:cNvPr id="14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45542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4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4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4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4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5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6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7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8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9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9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9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92710</xdr:colOff>
      <xdr:row>18</xdr:row>
      <xdr:rowOff>215265</xdr:rowOff>
    </xdr:to>
    <xdr:pic>
      <xdr:nvPicPr>
        <xdr:cNvPr id="19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45542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19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19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19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19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19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19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0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1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2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3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4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25</xdr:row>
      <xdr:rowOff>0</xdr:rowOff>
    </xdr:from>
    <xdr:to>
      <xdr:col>6</xdr:col>
      <xdr:colOff>65405</xdr:colOff>
      <xdr:row>25</xdr:row>
      <xdr:rowOff>215900</xdr:rowOff>
    </xdr:to>
    <xdr:pic>
      <xdr:nvPicPr>
        <xdr:cNvPr id="24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10439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4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4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4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4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4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4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4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4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5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6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7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92710</xdr:colOff>
      <xdr:row>25</xdr:row>
      <xdr:rowOff>215265</xdr:rowOff>
    </xdr:to>
    <xdr:pic>
      <xdr:nvPicPr>
        <xdr:cNvPr id="28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10439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29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0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1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2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3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3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3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3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3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3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3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17</xdr:row>
      <xdr:rowOff>0</xdr:rowOff>
    </xdr:from>
    <xdr:to>
      <xdr:col>6</xdr:col>
      <xdr:colOff>65405</xdr:colOff>
      <xdr:row>17</xdr:row>
      <xdr:rowOff>215900</xdr:rowOff>
    </xdr:to>
    <xdr:pic>
      <xdr:nvPicPr>
        <xdr:cNvPr id="33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6398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3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3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4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5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6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7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8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8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8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8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8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92710</xdr:colOff>
      <xdr:row>17</xdr:row>
      <xdr:rowOff>215265</xdr:rowOff>
    </xdr:to>
    <xdr:pic>
      <xdr:nvPicPr>
        <xdr:cNvPr id="38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6398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8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8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8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8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39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0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1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2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3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3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3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64770</xdr:colOff>
      <xdr:row>12</xdr:row>
      <xdr:rowOff>215900</xdr:rowOff>
    </xdr:to>
    <xdr:pic>
      <xdr:nvPicPr>
        <xdr:cNvPr id="43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3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3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3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3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3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3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4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5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6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7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8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48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8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8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8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8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8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8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8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8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49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0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1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12</xdr:row>
      <xdr:rowOff>0</xdr:rowOff>
    </xdr:from>
    <xdr:to>
      <xdr:col>6</xdr:col>
      <xdr:colOff>65405</xdr:colOff>
      <xdr:row>12</xdr:row>
      <xdr:rowOff>215900</xdr:rowOff>
    </xdr:to>
    <xdr:pic>
      <xdr:nvPicPr>
        <xdr:cNvPr id="52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79883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3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4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5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6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7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7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7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7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7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7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7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92710</xdr:colOff>
      <xdr:row>12</xdr:row>
      <xdr:rowOff>215265</xdr:rowOff>
    </xdr:to>
    <xdr:pic>
      <xdr:nvPicPr>
        <xdr:cNvPr id="57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79883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7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7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8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59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0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1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2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2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2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2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2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8</xdr:row>
      <xdr:rowOff>0</xdr:rowOff>
    </xdr:from>
    <xdr:to>
      <xdr:col>6</xdr:col>
      <xdr:colOff>65405</xdr:colOff>
      <xdr:row>8</xdr:row>
      <xdr:rowOff>204470</xdr:rowOff>
    </xdr:to>
    <xdr:pic>
      <xdr:nvPicPr>
        <xdr:cNvPr id="62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50546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2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2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2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2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3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4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5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6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7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7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7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92710</xdr:colOff>
      <xdr:row>8</xdr:row>
      <xdr:rowOff>203835</xdr:rowOff>
    </xdr:to>
    <xdr:pic>
      <xdr:nvPicPr>
        <xdr:cNvPr id="67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50546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7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7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7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7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7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7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8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69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0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1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2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72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2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2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2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2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2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2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2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2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3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4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5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76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7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8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79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0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1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1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1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1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1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1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1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1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1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1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2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3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4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5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6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6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6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6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6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86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6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6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6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6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7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8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89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0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1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1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1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1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1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1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1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1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1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1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2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3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4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5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6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96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6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6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6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6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6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6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6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6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7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8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99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00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1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2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3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4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5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5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5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5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5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5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5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05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5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5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6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7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8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09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10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10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10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10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10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64770</xdr:colOff>
      <xdr:row>27</xdr:row>
      <xdr:rowOff>215900</xdr:rowOff>
    </xdr:to>
    <xdr:pic>
      <xdr:nvPicPr>
        <xdr:cNvPr id="110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0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0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0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0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1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2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3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4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5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5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5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15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5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5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5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5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5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5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6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7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8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19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20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215900</xdr:rowOff>
    </xdr:to>
    <xdr:pic>
      <xdr:nvPicPr>
        <xdr:cNvPr id="120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0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0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0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0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0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0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0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0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1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2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3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215265</xdr:rowOff>
    </xdr:to>
    <xdr:pic>
      <xdr:nvPicPr>
        <xdr:cNvPr id="124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5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6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7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8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9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9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9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9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9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9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9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27</xdr:row>
      <xdr:rowOff>0</xdr:rowOff>
    </xdr:from>
    <xdr:to>
      <xdr:col>6</xdr:col>
      <xdr:colOff>65405</xdr:colOff>
      <xdr:row>27</xdr:row>
      <xdr:rowOff>204470</xdr:rowOff>
    </xdr:to>
    <xdr:pic>
      <xdr:nvPicPr>
        <xdr:cNvPr id="129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227330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29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29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0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1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2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3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4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4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4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4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4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92710</xdr:colOff>
      <xdr:row>27</xdr:row>
      <xdr:rowOff>203835</xdr:rowOff>
    </xdr:to>
    <xdr:pic>
      <xdr:nvPicPr>
        <xdr:cNvPr id="134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227330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8"/>
  <sheetViews>
    <sheetView tabSelected="1" zoomScale="85" zoomScaleNormal="85" workbookViewId="0">
      <pane ySplit="6" topLeftCell="A20" activePane="bottomLeft" state="frozen"/>
      <selection/>
      <selection pane="bottomLeft" activeCell="H20" sqref="H20"/>
    </sheetView>
  </sheetViews>
  <sheetFormatPr defaultColWidth="7" defaultRowHeight="13.5"/>
  <cols>
    <col min="1" max="1" width="5.225" style="17" customWidth="1"/>
    <col min="2" max="2" width="11.5" style="17" customWidth="1"/>
    <col min="3" max="3" width="22.3166666666667" style="17" customWidth="1"/>
    <col min="4" max="4" width="7.85" style="17" customWidth="1"/>
    <col min="5" max="5" width="9.825" style="17" customWidth="1"/>
    <col min="6" max="6" width="6.66666666666667" style="17" customWidth="1"/>
    <col min="7" max="7" width="31.5" style="17" customWidth="1"/>
    <col min="8" max="8" width="78.425" style="17" customWidth="1"/>
    <col min="9" max="9" width="5.63333333333333" style="17" customWidth="1"/>
    <col min="10" max="10" width="7.63333333333333" style="17" customWidth="1"/>
    <col min="11" max="11" width="12.1416666666667" style="17" customWidth="1"/>
    <col min="12" max="12" width="10" style="17" customWidth="1"/>
    <col min="13" max="13" width="11.425" style="17" customWidth="1"/>
    <col min="14" max="14" width="7.63333333333333" style="17" customWidth="1"/>
    <col min="15" max="15" width="8.74166666666667" style="17" customWidth="1"/>
    <col min="16" max="18" width="7.63333333333333" style="17" customWidth="1"/>
    <col min="19" max="20" width="10.1333333333333" style="17" customWidth="1"/>
    <col min="21" max="21" width="6.63333333333333" style="17" customWidth="1"/>
    <col min="22" max="22" width="11.7833333333333" style="17" customWidth="1"/>
    <col min="23" max="23" width="10.5333333333333" style="17" customWidth="1"/>
    <col min="24" max="24" width="40.775" style="17" customWidth="1"/>
    <col min="25" max="25" width="13.925" style="17" customWidth="1"/>
    <col min="26" max="26" width="13.1916666666667" style="17" customWidth="1"/>
    <col min="27" max="27" width="20.9333333333333" style="17" customWidth="1"/>
    <col min="28" max="16384" width="7" style="17"/>
  </cols>
  <sheetData>
    <row r="1" s="17" customFormat="1" ht="42" customHeight="1" spans="1:27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="18" customFormat="1" ht="25" customHeight="1" spans="1:27">
      <c r="A2" s="23" t="s">
        <v>1</v>
      </c>
      <c r="B2" s="24"/>
      <c r="C2" s="24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48"/>
      <c r="W2" s="49"/>
      <c r="X2" s="49"/>
      <c r="Y2" s="49"/>
      <c r="Z2" s="49"/>
      <c r="AA2" s="49"/>
    </row>
    <row r="3" s="19" customFormat="1" ht="25" customHeight="1" spans="1:27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 t="s">
        <v>13</v>
      </c>
      <c r="W3" s="26" t="s">
        <v>14</v>
      </c>
      <c r="X3" s="26" t="s">
        <v>15</v>
      </c>
      <c r="Y3" s="26" t="s">
        <v>16</v>
      </c>
      <c r="Z3" s="26" t="s">
        <v>17</v>
      </c>
      <c r="AA3" s="26" t="s">
        <v>18</v>
      </c>
    </row>
    <row r="4" s="19" customFormat="1" ht="25" customHeight="1" spans="1:27">
      <c r="A4" s="26"/>
      <c r="B4" s="26"/>
      <c r="C4" s="26"/>
      <c r="D4" s="26"/>
      <c r="E4" s="26"/>
      <c r="F4" s="26"/>
      <c r="G4" s="26"/>
      <c r="H4" s="26"/>
      <c r="I4" s="26"/>
      <c r="J4" s="26"/>
      <c r="K4" s="26" t="s">
        <v>19</v>
      </c>
      <c r="L4" s="26" t="s">
        <v>20</v>
      </c>
      <c r="M4" s="26"/>
      <c r="N4" s="26"/>
      <c r="O4" s="26"/>
      <c r="P4" s="26"/>
      <c r="Q4" s="26"/>
      <c r="R4" s="26"/>
      <c r="S4" s="26" t="s">
        <v>21</v>
      </c>
      <c r="T4" s="26" t="s">
        <v>22</v>
      </c>
      <c r="U4" s="26" t="s">
        <v>23</v>
      </c>
      <c r="V4" s="26"/>
      <c r="W4" s="26"/>
      <c r="X4" s="26"/>
      <c r="Y4" s="26"/>
      <c r="Z4" s="26"/>
      <c r="AA4" s="26"/>
    </row>
    <row r="5" s="19" customFormat="1" ht="62" customHeight="1" spans="1:27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 t="s">
        <v>24</v>
      </c>
      <c r="M5" s="26" t="s">
        <v>25</v>
      </c>
      <c r="N5" s="26" t="s">
        <v>26</v>
      </c>
      <c r="O5" s="26" t="s">
        <v>27</v>
      </c>
      <c r="P5" s="26" t="s">
        <v>28</v>
      </c>
      <c r="Q5" s="26" t="s">
        <v>29</v>
      </c>
      <c r="R5" s="26" t="s">
        <v>30</v>
      </c>
      <c r="S5" s="26"/>
      <c r="T5" s="26"/>
      <c r="U5" s="26"/>
      <c r="V5" s="26"/>
      <c r="W5" s="26"/>
      <c r="X5" s="26"/>
      <c r="Y5" s="26"/>
      <c r="Z5" s="26"/>
      <c r="AA5" s="26"/>
    </row>
    <row r="6" s="20" customFormat="1" ht="34" customHeight="1" spans="1:27">
      <c r="A6" s="27" t="s">
        <v>19</v>
      </c>
      <c r="B6" s="28"/>
      <c r="C6" s="28"/>
      <c r="D6" s="28"/>
      <c r="E6" s="28"/>
      <c r="F6" s="28"/>
      <c r="G6" s="28"/>
      <c r="H6" s="29"/>
      <c r="I6" s="42"/>
      <c r="J6" s="42"/>
      <c r="K6" s="43">
        <f t="shared" ref="K6:K8" si="0">L6+S6+T6+U6</f>
        <v>8321</v>
      </c>
      <c r="L6" s="43">
        <f>SUM(L7:L27)</f>
        <v>8321</v>
      </c>
      <c r="M6" s="43">
        <f>SUM(M7:M27)</f>
        <v>7753</v>
      </c>
      <c r="N6" s="43">
        <f t="shared" ref="N6:U6" si="1">SUM(N7:N27)</f>
        <v>568</v>
      </c>
      <c r="O6" s="43">
        <f t="shared" si="1"/>
        <v>0</v>
      </c>
      <c r="P6" s="43">
        <f t="shared" si="1"/>
        <v>0</v>
      </c>
      <c r="Q6" s="43">
        <f t="shared" si="1"/>
        <v>0</v>
      </c>
      <c r="R6" s="43">
        <f t="shared" si="1"/>
        <v>0</v>
      </c>
      <c r="S6" s="43">
        <f t="shared" si="1"/>
        <v>0</v>
      </c>
      <c r="T6" s="43">
        <f t="shared" si="1"/>
        <v>0</v>
      </c>
      <c r="U6" s="43">
        <f t="shared" si="1"/>
        <v>0</v>
      </c>
      <c r="V6" s="50"/>
      <c r="W6" s="50"/>
      <c r="X6" s="28"/>
      <c r="Y6" s="52"/>
      <c r="Z6" s="52"/>
      <c r="AA6" s="53"/>
    </row>
    <row r="7" s="21" customFormat="1" ht="68" customHeight="1" spans="1:27">
      <c r="A7" s="30">
        <v>1</v>
      </c>
      <c r="B7" s="31" t="s">
        <v>31</v>
      </c>
      <c r="C7" s="32" t="s">
        <v>32</v>
      </c>
      <c r="D7" s="32" t="s">
        <v>33</v>
      </c>
      <c r="E7" s="32" t="s">
        <v>34</v>
      </c>
      <c r="F7" s="32" t="s">
        <v>35</v>
      </c>
      <c r="G7" s="32" t="s">
        <v>36</v>
      </c>
      <c r="H7" s="33" t="s">
        <v>37</v>
      </c>
      <c r="I7" s="32" t="s">
        <v>38</v>
      </c>
      <c r="J7" s="44">
        <v>1006</v>
      </c>
      <c r="K7" s="45">
        <f t="shared" si="0"/>
        <v>1507</v>
      </c>
      <c r="L7" s="46">
        <f>M7+N7+O7+P7+Q7+R7</f>
        <v>1507</v>
      </c>
      <c r="M7" s="35">
        <v>1507</v>
      </c>
      <c r="N7" s="32"/>
      <c r="O7" s="32"/>
      <c r="P7" s="32"/>
      <c r="Q7" s="32"/>
      <c r="R7" s="32"/>
      <c r="S7" s="32"/>
      <c r="T7" s="32"/>
      <c r="U7" s="32"/>
      <c r="V7" s="32" t="s">
        <v>39</v>
      </c>
      <c r="W7" s="32" t="s">
        <v>40</v>
      </c>
      <c r="X7" s="51" t="s">
        <v>41</v>
      </c>
      <c r="Y7" s="30" t="s">
        <v>42</v>
      </c>
      <c r="Z7" s="30" t="s">
        <v>43</v>
      </c>
      <c r="AA7" s="30"/>
    </row>
    <row r="8" s="21" customFormat="1" ht="117" customHeight="1" spans="1:27">
      <c r="A8" s="30">
        <v>2</v>
      </c>
      <c r="B8" s="34" t="s">
        <v>44</v>
      </c>
      <c r="C8" s="35" t="s">
        <v>45</v>
      </c>
      <c r="D8" s="34" t="s">
        <v>33</v>
      </c>
      <c r="E8" s="34" t="s">
        <v>46</v>
      </c>
      <c r="F8" s="34" t="s">
        <v>35</v>
      </c>
      <c r="G8" s="34" t="s">
        <v>47</v>
      </c>
      <c r="H8" s="36" t="s">
        <v>48</v>
      </c>
      <c r="I8" s="35" t="s">
        <v>49</v>
      </c>
      <c r="J8" s="35">
        <v>21.43</v>
      </c>
      <c r="K8" s="45">
        <f t="shared" si="0"/>
        <v>102.5</v>
      </c>
      <c r="L8" s="46">
        <f>M8+N8+O8+P8+Q8+R8</f>
        <v>102.5</v>
      </c>
      <c r="M8" s="35">
        <v>102.5</v>
      </c>
      <c r="N8" s="31"/>
      <c r="O8" s="31"/>
      <c r="P8" s="31"/>
      <c r="Q8" s="31"/>
      <c r="R8" s="31"/>
      <c r="S8" s="31"/>
      <c r="T8" s="31"/>
      <c r="U8" s="31"/>
      <c r="V8" s="34" t="s">
        <v>50</v>
      </c>
      <c r="W8" s="34" t="s">
        <v>51</v>
      </c>
      <c r="X8" s="36" t="s">
        <v>52</v>
      </c>
      <c r="Y8" s="30" t="s">
        <v>42</v>
      </c>
      <c r="Z8" s="30" t="s">
        <v>43</v>
      </c>
      <c r="AA8" s="35"/>
    </row>
    <row r="9" s="21" customFormat="1" ht="48" spans="1:27">
      <c r="A9" s="30">
        <v>3</v>
      </c>
      <c r="B9" s="34" t="s">
        <v>53</v>
      </c>
      <c r="C9" s="34" t="s">
        <v>54</v>
      </c>
      <c r="D9" s="34" t="s">
        <v>55</v>
      </c>
      <c r="E9" s="34" t="s">
        <v>56</v>
      </c>
      <c r="F9" s="34" t="s">
        <v>35</v>
      </c>
      <c r="G9" s="34" t="s">
        <v>57</v>
      </c>
      <c r="H9" s="37" t="s">
        <v>58</v>
      </c>
      <c r="I9" s="47" t="s">
        <v>49</v>
      </c>
      <c r="J9" s="47">
        <v>9.4</v>
      </c>
      <c r="K9" s="46">
        <v>141</v>
      </c>
      <c r="L9" s="46">
        <v>141</v>
      </c>
      <c r="M9" s="47">
        <v>141</v>
      </c>
      <c r="N9" s="47"/>
      <c r="O9" s="47"/>
      <c r="P9" s="47"/>
      <c r="Q9" s="47"/>
      <c r="R9" s="47"/>
      <c r="S9" s="47"/>
      <c r="T9" s="47"/>
      <c r="U9" s="47"/>
      <c r="V9" s="34" t="s">
        <v>59</v>
      </c>
      <c r="W9" s="34" t="s">
        <v>60</v>
      </c>
      <c r="X9" s="37" t="s">
        <v>61</v>
      </c>
      <c r="Y9" s="30" t="s">
        <v>42</v>
      </c>
      <c r="Z9" s="30" t="s">
        <v>43</v>
      </c>
      <c r="AA9" s="30"/>
    </row>
    <row r="10" s="21" customFormat="1" ht="63" customHeight="1" spans="1:27">
      <c r="A10" s="30">
        <v>4</v>
      </c>
      <c r="B10" s="34" t="s">
        <v>62</v>
      </c>
      <c r="C10" s="34" t="s">
        <v>63</v>
      </c>
      <c r="D10" s="34" t="s">
        <v>55</v>
      </c>
      <c r="E10" s="34" t="s">
        <v>64</v>
      </c>
      <c r="F10" s="34" t="s">
        <v>35</v>
      </c>
      <c r="G10" s="38" t="s">
        <v>65</v>
      </c>
      <c r="H10" s="39" t="s">
        <v>66</v>
      </c>
      <c r="I10" s="34" t="s">
        <v>49</v>
      </c>
      <c r="J10" s="34">
        <v>4.756</v>
      </c>
      <c r="K10" s="46">
        <v>210</v>
      </c>
      <c r="L10" s="46">
        <v>210</v>
      </c>
      <c r="M10" s="47"/>
      <c r="N10" s="47">
        <v>210</v>
      </c>
      <c r="O10" s="47"/>
      <c r="P10" s="47"/>
      <c r="Q10" s="47"/>
      <c r="R10" s="47"/>
      <c r="S10" s="47"/>
      <c r="T10" s="47"/>
      <c r="U10" s="47"/>
      <c r="V10" s="34" t="s">
        <v>67</v>
      </c>
      <c r="W10" s="34" t="s">
        <v>68</v>
      </c>
      <c r="X10" s="37" t="s">
        <v>69</v>
      </c>
      <c r="Y10" s="30" t="s">
        <v>42</v>
      </c>
      <c r="Z10" s="30" t="s">
        <v>43</v>
      </c>
      <c r="AA10" s="30"/>
    </row>
    <row r="11" s="21" customFormat="1" ht="60" spans="1:27">
      <c r="A11" s="30">
        <v>5</v>
      </c>
      <c r="B11" s="34" t="s">
        <v>70</v>
      </c>
      <c r="C11" s="34" t="s">
        <v>71</v>
      </c>
      <c r="D11" s="34" t="s">
        <v>55</v>
      </c>
      <c r="E11" s="34" t="s">
        <v>72</v>
      </c>
      <c r="F11" s="34" t="s">
        <v>35</v>
      </c>
      <c r="G11" s="38" t="s">
        <v>73</v>
      </c>
      <c r="H11" s="39" t="s">
        <v>74</v>
      </c>
      <c r="I11" s="34" t="s">
        <v>49</v>
      </c>
      <c r="J11" s="34">
        <v>5.6</v>
      </c>
      <c r="K11" s="46">
        <v>183</v>
      </c>
      <c r="L11" s="46">
        <v>183</v>
      </c>
      <c r="M11" s="47"/>
      <c r="N11" s="47">
        <v>183</v>
      </c>
      <c r="O11" s="47"/>
      <c r="P11" s="47"/>
      <c r="Q11" s="47"/>
      <c r="R11" s="47"/>
      <c r="S11" s="47"/>
      <c r="T11" s="47"/>
      <c r="U11" s="47"/>
      <c r="V11" s="34" t="s">
        <v>67</v>
      </c>
      <c r="W11" s="34" t="s">
        <v>68</v>
      </c>
      <c r="X11" s="37" t="s">
        <v>75</v>
      </c>
      <c r="Y11" s="30" t="s">
        <v>42</v>
      </c>
      <c r="Z11" s="30" t="s">
        <v>43</v>
      </c>
      <c r="AA11" s="30"/>
    </row>
    <row r="12" s="21" customFormat="1" ht="60" spans="1:27">
      <c r="A12" s="30">
        <v>6</v>
      </c>
      <c r="B12" s="34" t="s">
        <v>76</v>
      </c>
      <c r="C12" s="34" t="s">
        <v>77</v>
      </c>
      <c r="D12" s="34" t="s">
        <v>55</v>
      </c>
      <c r="E12" s="34" t="s">
        <v>72</v>
      </c>
      <c r="F12" s="34" t="s">
        <v>35</v>
      </c>
      <c r="G12" s="38" t="s">
        <v>78</v>
      </c>
      <c r="H12" s="39" t="s">
        <v>79</v>
      </c>
      <c r="I12" s="34" t="s">
        <v>49</v>
      </c>
      <c r="J12" s="34">
        <v>5</v>
      </c>
      <c r="K12" s="46">
        <v>175</v>
      </c>
      <c r="L12" s="46">
        <v>175</v>
      </c>
      <c r="M12" s="47"/>
      <c r="N12" s="47">
        <v>175</v>
      </c>
      <c r="O12" s="47"/>
      <c r="P12" s="47"/>
      <c r="Q12" s="47"/>
      <c r="R12" s="47"/>
      <c r="S12" s="47"/>
      <c r="T12" s="47"/>
      <c r="U12" s="47"/>
      <c r="V12" s="34" t="s">
        <v>67</v>
      </c>
      <c r="W12" s="34" t="s">
        <v>68</v>
      </c>
      <c r="X12" s="37" t="s">
        <v>80</v>
      </c>
      <c r="Y12" s="30" t="s">
        <v>42</v>
      </c>
      <c r="Z12" s="30" t="s">
        <v>43</v>
      </c>
      <c r="AA12" s="30"/>
    </row>
    <row r="13" s="21" customFormat="1" ht="104" customHeight="1" spans="1:27">
      <c r="A13" s="30">
        <v>7</v>
      </c>
      <c r="B13" s="34" t="s">
        <v>81</v>
      </c>
      <c r="C13" s="34" t="s">
        <v>82</v>
      </c>
      <c r="D13" s="34" t="s">
        <v>55</v>
      </c>
      <c r="E13" s="34" t="s">
        <v>72</v>
      </c>
      <c r="F13" s="34" t="s">
        <v>35</v>
      </c>
      <c r="G13" s="34" t="s">
        <v>83</v>
      </c>
      <c r="H13" s="37" t="s">
        <v>84</v>
      </c>
      <c r="I13" s="47" t="s">
        <v>49</v>
      </c>
      <c r="J13" s="47">
        <v>24.4</v>
      </c>
      <c r="K13" s="46">
        <v>872</v>
      </c>
      <c r="L13" s="46">
        <v>872</v>
      </c>
      <c r="M13" s="46">
        <v>872</v>
      </c>
      <c r="N13" s="47"/>
      <c r="O13" s="47"/>
      <c r="P13" s="47"/>
      <c r="Q13" s="47"/>
      <c r="R13" s="47"/>
      <c r="S13" s="47"/>
      <c r="T13" s="47"/>
      <c r="U13" s="47"/>
      <c r="V13" s="34" t="s">
        <v>85</v>
      </c>
      <c r="W13" s="34" t="s">
        <v>86</v>
      </c>
      <c r="X13" s="37" t="s">
        <v>87</v>
      </c>
      <c r="Y13" s="30" t="s">
        <v>42</v>
      </c>
      <c r="Z13" s="30" t="s">
        <v>43</v>
      </c>
      <c r="AA13" s="30"/>
    </row>
    <row r="14" s="21" customFormat="1" ht="91" customHeight="1" spans="1:27">
      <c r="A14" s="30">
        <v>8</v>
      </c>
      <c r="B14" s="34" t="s">
        <v>81</v>
      </c>
      <c r="C14" s="34" t="s">
        <v>88</v>
      </c>
      <c r="D14" s="34" t="s">
        <v>55</v>
      </c>
      <c r="E14" s="34" t="s">
        <v>72</v>
      </c>
      <c r="F14" s="34" t="s">
        <v>35</v>
      </c>
      <c r="G14" s="34" t="s">
        <v>89</v>
      </c>
      <c r="H14" s="37" t="s">
        <v>90</v>
      </c>
      <c r="I14" s="34" t="s">
        <v>49</v>
      </c>
      <c r="J14" s="34">
        <v>26.6</v>
      </c>
      <c r="K14" s="46">
        <v>868</v>
      </c>
      <c r="L14" s="46">
        <v>868</v>
      </c>
      <c r="M14" s="47">
        <v>868</v>
      </c>
      <c r="N14" s="47"/>
      <c r="O14" s="47"/>
      <c r="P14" s="47"/>
      <c r="Q14" s="47"/>
      <c r="R14" s="47"/>
      <c r="S14" s="47"/>
      <c r="T14" s="47"/>
      <c r="U14" s="47"/>
      <c r="V14" s="34" t="s">
        <v>91</v>
      </c>
      <c r="W14" s="34" t="s">
        <v>92</v>
      </c>
      <c r="X14" s="36" t="s">
        <v>93</v>
      </c>
      <c r="Y14" s="30" t="s">
        <v>42</v>
      </c>
      <c r="Z14" s="30" t="s">
        <v>43</v>
      </c>
      <c r="AA14" s="37"/>
    </row>
    <row r="15" s="21" customFormat="1" ht="95" customHeight="1" spans="1:27">
      <c r="A15" s="30">
        <v>9</v>
      </c>
      <c r="B15" s="34" t="s">
        <v>81</v>
      </c>
      <c r="C15" s="34" t="s">
        <v>94</v>
      </c>
      <c r="D15" s="34" t="s">
        <v>55</v>
      </c>
      <c r="E15" s="34" t="s">
        <v>72</v>
      </c>
      <c r="F15" s="34" t="s">
        <v>35</v>
      </c>
      <c r="G15" s="34" t="s">
        <v>95</v>
      </c>
      <c r="H15" s="37" t="s">
        <v>96</v>
      </c>
      <c r="I15" s="34" t="s">
        <v>49</v>
      </c>
      <c r="J15" s="34">
        <v>22.5</v>
      </c>
      <c r="K15" s="46">
        <v>815</v>
      </c>
      <c r="L15" s="46">
        <v>815</v>
      </c>
      <c r="M15" s="34">
        <v>815</v>
      </c>
      <c r="N15" s="47"/>
      <c r="O15" s="47"/>
      <c r="P15" s="47"/>
      <c r="Q15" s="47"/>
      <c r="R15" s="47"/>
      <c r="S15" s="47"/>
      <c r="T15" s="47"/>
      <c r="U15" s="47"/>
      <c r="V15" s="34" t="s">
        <v>97</v>
      </c>
      <c r="W15" s="34" t="s">
        <v>98</v>
      </c>
      <c r="X15" s="37" t="s">
        <v>99</v>
      </c>
      <c r="Y15" s="30" t="s">
        <v>42</v>
      </c>
      <c r="Z15" s="30" t="s">
        <v>43</v>
      </c>
      <c r="AA15" s="35"/>
    </row>
    <row r="16" s="21" customFormat="1" ht="93" customHeight="1" spans="1:27">
      <c r="A16" s="30">
        <v>10</v>
      </c>
      <c r="B16" s="34" t="s">
        <v>81</v>
      </c>
      <c r="C16" s="34" t="s">
        <v>100</v>
      </c>
      <c r="D16" s="34" t="s">
        <v>55</v>
      </c>
      <c r="E16" s="34" t="s">
        <v>72</v>
      </c>
      <c r="F16" s="34" t="s">
        <v>35</v>
      </c>
      <c r="G16" s="34" t="s">
        <v>101</v>
      </c>
      <c r="H16" s="37" t="s">
        <v>102</v>
      </c>
      <c r="I16" s="34" t="s">
        <v>49</v>
      </c>
      <c r="J16" s="34">
        <v>14.589</v>
      </c>
      <c r="K16" s="46">
        <v>560</v>
      </c>
      <c r="L16" s="46">
        <v>560</v>
      </c>
      <c r="M16" s="34">
        <v>560</v>
      </c>
      <c r="N16" s="47"/>
      <c r="O16" s="47"/>
      <c r="P16" s="47"/>
      <c r="Q16" s="47"/>
      <c r="R16" s="47"/>
      <c r="S16" s="47"/>
      <c r="T16" s="47"/>
      <c r="U16" s="47"/>
      <c r="V16" s="34" t="s">
        <v>103</v>
      </c>
      <c r="W16" s="34" t="s">
        <v>104</v>
      </c>
      <c r="X16" s="36" t="s">
        <v>105</v>
      </c>
      <c r="Y16" s="30" t="s">
        <v>42</v>
      </c>
      <c r="Z16" s="30" t="s">
        <v>43</v>
      </c>
      <c r="AA16" s="35"/>
    </row>
    <row r="17" s="21" customFormat="1" ht="62" customHeight="1" spans="1:27">
      <c r="A17" s="30">
        <v>11</v>
      </c>
      <c r="B17" s="34" t="s">
        <v>81</v>
      </c>
      <c r="C17" s="34" t="s">
        <v>106</v>
      </c>
      <c r="D17" s="34" t="s">
        <v>55</v>
      </c>
      <c r="E17" s="34" t="s">
        <v>72</v>
      </c>
      <c r="F17" s="34" t="s">
        <v>35</v>
      </c>
      <c r="G17" s="34" t="s">
        <v>107</v>
      </c>
      <c r="H17" s="37" t="s">
        <v>108</v>
      </c>
      <c r="I17" s="47" t="s">
        <v>38</v>
      </c>
      <c r="J17" s="47">
        <v>1</v>
      </c>
      <c r="K17" s="46">
        <v>40</v>
      </c>
      <c r="L17" s="46">
        <v>40</v>
      </c>
      <c r="M17" s="47">
        <v>40</v>
      </c>
      <c r="N17" s="47"/>
      <c r="O17" s="47"/>
      <c r="P17" s="47"/>
      <c r="Q17" s="47"/>
      <c r="R17" s="47"/>
      <c r="S17" s="47"/>
      <c r="T17" s="47"/>
      <c r="U17" s="47"/>
      <c r="V17" s="34" t="s">
        <v>109</v>
      </c>
      <c r="W17" s="34" t="s">
        <v>110</v>
      </c>
      <c r="X17" s="36" t="s">
        <v>111</v>
      </c>
      <c r="Y17" s="30" t="s">
        <v>42</v>
      </c>
      <c r="Z17" s="30" t="s">
        <v>43</v>
      </c>
      <c r="AA17" s="30"/>
    </row>
    <row r="18" s="21" customFormat="1" ht="72" customHeight="1" spans="1:27">
      <c r="A18" s="30">
        <v>12</v>
      </c>
      <c r="B18" s="34" t="s">
        <v>81</v>
      </c>
      <c r="C18" s="34" t="s">
        <v>112</v>
      </c>
      <c r="D18" s="34" t="s">
        <v>55</v>
      </c>
      <c r="E18" s="34" t="s">
        <v>72</v>
      </c>
      <c r="F18" s="34" t="s">
        <v>35</v>
      </c>
      <c r="G18" s="34" t="s">
        <v>113</v>
      </c>
      <c r="H18" s="37" t="s">
        <v>114</v>
      </c>
      <c r="I18" s="47" t="s">
        <v>49</v>
      </c>
      <c r="J18" s="47">
        <v>11.4</v>
      </c>
      <c r="K18" s="46">
        <v>432</v>
      </c>
      <c r="L18" s="46">
        <v>432</v>
      </c>
      <c r="M18" s="47">
        <v>432</v>
      </c>
      <c r="N18" s="47"/>
      <c r="O18" s="47"/>
      <c r="P18" s="47"/>
      <c r="Q18" s="47"/>
      <c r="R18" s="47"/>
      <c r="S18" s="47"/>
      <c r="T18" s="47"/>
      <c r="U18" s="47"/>
      <c r="V18" s="34" t="s">
        <v>115</v>
      </c>
      <c r="W18" s="34" t="s">
        <v>116</v>
      </c>
      <c r="X18" s="36" t="s">
        <v>117</v>
      </c>
      <c r="Y18" s="30" t="s">
        <v>42</v>
      </c>
      <c r="Z18" s="30" t="s">
        <v>43</v>
      </c>
      <c r="AA18" s="30"/>
    </row>
    <row r="19" s="21" customFormat="1" ht="85" customHeight="1" spans="1:27">
      <c r="A19" s="30">
        <v>13</v>
      </c>
      <c r="B19" s="34" t="s">
        <v>81</v>
      </c>
      <c r="C19" s="34" t="s">
        <v>118</v>
      </c>
      <c r="D19" s="34" t="s">
        <v>55</v>
      </c>
      <c r="E19" s="34" t="s">
        <v>72</v>
      </c>
      <c r="F19" s="34" t="s">
        <v>35</v>
      </c>
      <c r="G19" s="34" t="s">
        <v>119</v>
      </c>
      <c r="H19" s="37" t="s">
        <v>120</v>
      </c>
      <c r="I19" s="47" t="s">
        <v>49</v>
      </c>
      <c r="J19" s="47">
        <v>9.17</v>
      </c>
      <c r="K19" s="46">
        <v>305</v>
      </c>
      <c r="L19" s="46">
        <v>305</v>
      </c>
      <c r="M19" s="47">
        <v>305</v>
      </c>
      <c r="N19" s="47"/>
      <c r="O19" s="47"/>
      <c r="P19" s="47"/>
      <c r="Q19" s="47"/>
      <c r="R19" s="47"/>
      <c r="S19" s="47"/>
      <c r="T19" s="47"/>
      <c r="U19" s="47"/>
      <c r="V19" s="34" t="s">
        <v>121</v>
      </c>
      <c r="W19" s="34" t="s">
        <v>122</v>
      </c>
      <c r="X19" s="37" t="s">
        <v>123</v>
      </c>
      <c r="Y19" s="30" t="s">
        <v>42</v>
      </c>
      <c r="Z19" s="30" t="s">
        <v>43</v>
      </c>
      <c r="AA19" s="30"/>
    </row>
    <row r="20" s="21" customFormat="1" ht="66" customHeight="1" spans="1:27">
      <c r="A20" s="30">
        <v>14</v>
      </c>
      <c r="B20" s="34" t="s">
        <v>81</v>
      </c>
      <c r="C20" s="34" t="s">
        <v>124</v>
      </c>
      <c r="D20" s="34" t="s">
        <v>55</v>
      </c>
      <c r="E20" s="34" t="s">
        <v>72</v>
      </c>
      <c r="F20" s="34" t="s">
        <v>35</v>
      </c>
      <c r="G20" s="34" t="s">
        <v>125</v>
      </c>
      <c r="H20" s="37" t="s">
        <v>126</v>
      </c>
      <c r="I20" s="34" t="s">
        <v>49</v>
      </c>
      <c r="J20" s="34">
        <v>10.3</v>
      </c>
      <c r="K20" s="46">
        <v>349</v>
      </c>
      <c r="L20" s="46">
        <v>349</v>
      </c>
      <c r="M20" s="34">
        <v>349</v>
      </c>
      <c r="N20" s="47"/>
      <c r="O20" s="47"/>
      <c r="P20" s="47"/>
      <c r="Q20" s="47"/>
      <c r="R20" s="47"/>
      <c r="S20" s="47"/>
      <c r="T20" s="47"/>
      <c r="U20" s="47"/>
      <c r="V20" s="34" t="s">
        <v>127</v>
      </c>
      <c r="W20" s="34" t="s">
        <v>128</v>
      </c>
      <c r="X20" s="36" t="s">
        <v>129</v>
      </c>
      <c r="Y20" s="30" t="s">
        <v>42</v>
      </c>
      <c r="Z20" s="30" t="s">
        <v>43</v>
      </c>
      <c r="AA20" s="35"/>
    </row>
    <row r="21" s="21" customFormat="1" ht="67" customHeight="1" spans="1:27">
      <c r="A21" s="30">
        <v>15</v>
      </c>
      <c r="B21" s="34" t="s">
        <v>81</v>
      </c>
      <c r="C21" s="34" t="s">
        <v>130</v>
      </c>
      <c r="D21" s="34" t="s">
        <v>55</v>
      </c>
      <c r="E21" s="34" t="s">
        <v>72</v>
      </c>
      <c r="F21" s="34" t="s">
        <v>35</v>
      </c>
      <c r="G21" s="34" t="s">
        <v>131</v>
      </c>
      <c r="H21" s="37" t="s">
        <v>132</v>
      </c>
      <c r="I21" s="47" t="s">
        <v>49</v>
      </c>
      <c r="J21" s="47">
        <v>6.3</v>
      </c>
      <c r="K21" s="46">
        <v>239</v>
      </c>
      <c r="L21" s="46">
        <v>239</v>
      </c>
      <c r="M21" s="47">
        <v>239</v>
      </c>
      <c r="N21" s="47"/>
      <c r="O21" s="47"/>
      <c r="P21" s="47"/>
      <c r="Q21" s="47"/>
      <c r="R21" s="47"/>
      <c r="S21" s="47"/>
      <c r="T21" s="47"/>
      <c r="U21" s="47"/>
      <c r="V21" s="34" t="s">
        <v>133</v>
      </c>
      <c r="W21" s="34" t="s">
        <v>134</v>
      </c>
      <c r="X21" s="36" t="s">
        <v>135</v>
      </c>
      <c r="Y21" s="30" t="s">
        <v>42</v>
      </c>
      <c r="Z21" s="30" t="s">
        <v>43</v>
      </c>
      <c r="AA21" s="30"/>
    </row>
    <row r="22" s="21" customFormat="1" ht="73" customHeight="1" spans="1:27">
      <c r="A22" s="30">
        <v>16</v>
      </c>
      <c r="B22" s="34" t="s">
        <v>81</v>
      </c>
      <c r="C22" s="34" t="s">
        <v>136</v>
      </c>
      <c r="D22" s="34" t="s">
        <v>55</v>
      </c>
      <c r="E22" s="34" t="s">
        <v>72</v>
      </c>
      <c r="F22" s="34" t="s">
        <v>35</v>
      </c>
      <c r="G22" s="34" t="s">
        <v>137</v>
      </c>
      <c r="H22" s="37" t="s">
        <v>138</v>
      </c>
      <c r="I22" s="47" t="s">
        <v>49</v>
      </c>
      <c r="J22" s="47">
        <v>6.5</v>
      </c>
      <c r="K22" s="46">
        <v>305</v>
      </c>
      <c r="L22" s="46">
        <v>305</v>
      </c>
      <c r="M22" s="47">
        <v>305</v>
      </c>
      <c r="N22" s="47"/>
      <c r="O22" s="47"/>
      <c r="P22" s="47"/>
      <c r="Q22" s="47"/>
      <c r="R22" s="47"/>
      <c r="S22" s="47"/>
      <c r="T22" s="47"/>
      <c r="U22" s="47"/>
      <c r="V22" s="34" t="s">
        <v>139</v>
      </c>
      <c r="W22" s="34" t="s">
        <v>140</v>
      </c>
      <c r="X22" s="36" t="s">
        <v>141</v>
      </c>
      <c r="Y22" s="30" t="s">
        <v>42</v>
      </c>
      <c r="Z22" s="30" t="s">
        <v>43</v>
      </c>
      <c r="AA22" s="30"/>
    </row>
    <row r="23" s="21" customFormat="1" ht="85" customHeight="1" spans="1:27">
      <c r="A23" s="30">
        <v>17</v>
      </c>
      <c r="B23" s="34" t="s">
        <v>81</v>
      </c>
      <c r="C23" s="34" t="s">
        <v>142</v>
      </c>
      <c r="D23" s="34" t="s">
        <v>55</v>
      </c>
      <c r="E23" s="34" t="s">
        <v>72</v>
      </c>
      <c r="F23" s="34" t="s">
        <v>35</v>
      </c>
      <c r="G23" s="34" t="s">
        <v>143</v>
      </c>
      <c r="H23" s="37" t="s">
        <v>144</v>
      </c>
      <c r="I23" s="47" t="s">
        <v>49</v>
      </c>
      <c r="J23" s="47">
        <v>3.6</v>
      </c>
      <c r="K23" s="46">
        <v>193</v>
      </c>
      <c r="L23" s="46">
        <v>193</v>
      </c>
      <c r="M23" s="47">
        <v>193</v>
      </c>
      <c r="N23" s="47"/>
      <c r="O23" s="47"/>
      <c r="P23" s="47"/>
      <c r="Q23" s="47"/>
      <c r="R23" s="47"/>
      <c r="S23" s="47"/>
      <c r="T23" s="47"/>
      <c r="U23" s="47"/>
      <c r="V23" s="34" t="s">
        <v>145</v>
      </c>
      <c r="W23" s="34" t="s">
        <v>146</v>
      </c>
      <c r="X23" s="37" t="s">
        <v>147</v>
      </c>
      <c r="Y23" s="30" t="s">
        <v>42</v>
      </c>
      <c r="Z23" s="30" t="s">
        <v>43</v>
      </c>
      <c r="AA23" s="30"/>
    </row>
    <row r="24" s="21" customFormat="1" ht="76" customHeight="1" spans="1:27">
      <c r="A24" s="30">
        <v>18</v>
      </c>
      <c r="B24" s="34" t="s">
        <v>81</v>
      </c>
      <c r="C24" s="34" t="s">
        <v>148</v>
      </c>
      <c r="D24" s="34" t="s">
        <v>55</v>
      </c>
      <c r="E24" s="34" t="s">
        <v>72</v>
      </c>
      <c r="F24" s="34" t="s">
        <v>35</v>
      </c>
      <c r="G24" s="34" t="s">
        <v>149</v>
      </c>
      <c r="H24" s="37" t="s">
        <v>150</v>
      </c>
      <c r="I24" s="34" t="s">
        <v>38</v>
      </c>
      <c r="J24" s="34">
        <v>2</v>
      </c>
      <c r="K24" s="46">
        <v>80</v>
      </c>
      <c r="L24" s="46">
        <v>80</v>
      </c>
      <c r="M24" s="34">
        <v>80</v>
      </c>
      <c r="N24" s="47"/>
      <c r="O24" s="47"/>
      <c r="P24" s="47"/>
      <c r="Q24" s="47"/>
      <c r="R24" s="47"/>
      <c r="S24" s="47"/>
      <c r="T24" s="47"/>
      <c r="U24" s="47"/>
      <c r="V24" s="34" t="s">
        <v>151</v>
      </c>
      <c r="W24" s="34" t="s">
        <v>152</v>
      </c>
      <c r="X24" s="37" t="s">
        <v>111</v>
      </c>
      <c r="Y24" s="30" t="s">
        <v>42</v>
      </c>
      <c r="Z24" s="30" t="s">
        <v>43</v>
      </c>
      <c r="AA24" s="35"/>
    </row>
    <row r="25" s="21" customFormat="1" ht="59" customHeight="1" spans="1:27">
      <c r="A25" s="30">
        <v>19</v>
      </c>
      <c r="B25" s="34" t="s">
        <v>81</v>
      </c>
      <c r="C25" s="34" t="s">
        <v>153</v>
      </c>
      <c r="D25" s="34" t="s">
        <v>55</v>
      </c>
      <c r="E25" s="34" t="s">
        <v>72</v>
      </c>
      <c r="F25" s="34" t="s">
        <v>35</v>
      </c>
      <c r="G25" s="34" t="s">
        <v>154</v>
      </c>
      <c r="H25" s="37" t="s">
        <v>155</v>
      </c>
      <c r="I25" s="34" t="s">
        <v>38</v>
      </c>
      <c r="J25" s="34">
        <v>1</v>
      </c>
      <c r="K25" s="46">
        <v>180</v>
      </c>
      <c r="L25" s="46">
        <v>180</v>
      </c>
      <c r="M25" s="34">
        <v>180</v>
      </c>
      <c r="N25" s="47"/>
      <c r="O25" s="47"/>
      <c r="P25" s="47"/>
      <c r="Q25" s="47"/>
      <c r="R25" s="47"/>
      <c r="S25" s="47"/>
      <c r="T25" s="47"/>
      <c r="U25" s="47"/>
      <c r="V25" s="34" t="s">
        <v>156</v>
      </c>
      <c r="W25" s="34" t="s">
        <v>157</v>
      </c>
      <c r="X25" s="36" t="s">
        <v>158</v>
      </c>
      <c r="Y25" s="30" t="s">
        <v>42</v>
      </c>
      <c r="Z25" s="30" t="s">
        <v>43</v>
      </c>
      <c r="AA25" s="35"/>
    </row>
    <row r="26" s="21" customFormat="1" ht="54" customHeight="1" spans="1:27">
      <c r="A26" s="30">
        <v>20</v>
      </c>
      <c r="B26" s="34" t="s">
        <v>159</v>
      </c>
      <c r="C26" s="34" t="s">
        <v>160</v>
      </c>
      <c r="D26" s="39" t="s">
        <v>161</v>
      </c>
      <c r="E26" s="34" t="s">
        <v>160</v>
      </c>
      <c r="F26" s="39" t="s">
        <v>35</v>
      </c>
      <c r="G26" s="38" t="s">
        <v>162</v>
      </c>
      <c r="H26" s="39" t="s">
        <v>163</v>
      </c>
      <c r="I26" s="34" t="s">
        <v>164</v>
      </c>
      <c r="J26" s="34">
        <v>598.5</v>
      </c>
      <c r="K26" s="46">
        <v>598.5</v>
      </c>
      <c r="L26" s="46">
        <v>598.5</v>
      </c>
      <c r="M26" s="47">
        <v>598.5</v>
      </c>
      <c r="N26" s="47"/>
      <c r="O26" s="47"/>
      <c r="P26" s="47"/>
      <c r="Q26" s="47"/>
      <c r="R26" s="47"/>
      <c r="S26" s="47"/>
      <c r="T26" s="47"/>
      <c r="U26" s="47"/>
      <c r="V26" s="34" t="s">
        <v>165</v>
      </c>
      <c r="W26" s="34" t="s">
        <v>166</v>
      </c>
      <c r="X26" s="37" t="s">
        <v>167</v>
      </c>
      <c r="Y26" s="30" t="s">
        <v>42</v>
      </c>
      <c r="Z26" s="30" t="s">
        <v>43</v>
      </c>
      <c r="AA26" s="30"/>
    </row>
    <row r="27" s="21" customFormat="1" ht="79" customHeight="1" spans="1:27">
      <c r="A27" s="30">
        <v>21</v>
      </c>
      <c r="B27" s="35" t="s">
        <v>168</v>
      </c>
      <c r="C27" s="34" t="s">
        <v>169</v>
      </c>
      <c r="D27" s="34" t="s">
        <v>55</v>
      </c>
      <c r="E27" s="34" t="s">
        <v>170</v>
      </c>
      <c r="F27" s="39" t="s">
        <v>35</v>
      </c>
      <c r="G27" s="38" t="s">
        <v>171</v>
      </c>
      <c r="H27" s="40" t="s">
        <v>172</v>
      </c>
      <c r="I27" s="34" t="s">
        <v>173</v>
      </c>
      <c r="J27" s="34">
        <v>2</v>
      </c>
      <c r="K27" s="46">
        <v>166</v>
      </c>
      <c r="L27" s="46">
        <v>166</v>
      </c>
      <c r="M27" s="47">
        <v>166</v>
      </c>
      <c r="N27" s="47"/>
      <c r="O27" s="47"/>
      <c r="P27" s="47"/>
      <c r="Q27" s="47"/>
      <c r="R27" s="47"/>
      <c r="S27" s="47"/>
      <c r="T27" s="47"/>
      <c r="U27" s="47"/>
      <c r="V27" s="34" t="s">
        <v>50</v>
      </c>
      <c r="W27" s="34" t="s">
        <v>51</v>
      </c>
      <c r="X27" s="36" t="s">
        <v>174</v>
      </c>
      <c r="Y27" s="30" t="s">
        <v>42</v>
      </c>
      <c r="Z27" s="30" t="s">
        <v>43</v>
      </c>
      <c r="AA27" s="30"/>
    </row>
    <row r="28" s="17" customFormat="1" ht="24" customHeight="1" spans="1:25">
      <c r="A28" s="41" t="s">
        <v>175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 t="s">
        <v>176</v>
      </c>
      <c r="Y28" s="41"/>
    </row>
  </sheetData>
  <sheetProtection formatCells="0" formatRows="0" insertRows="0" deleteRows="0" autoFilter="0"/>
  <mergeCells count="27">
    <mergeCell ref="A1:AA1"/>
    <mergeCell ref="A2:E2"/>
    <mergeCell ref="W2:AA2"/>
    <mergeCell ref="K3:U3"/>
    <mergeCell ref="L4:R4"/>
    <mergeCell ref="A6:F6"/>
    <mergeCell ref="A28:C2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S4:S5"/>
    <mergeCell ref="T4:T5"/>
    <mergeCell ref="U4:U5"/>
    <mergeCell ref="V3:V5"/>
    <mergeCell ref="W3:W5"/>
    <mergeCell ref="X3:X5"/>
    <mergeCell ref="Y3:Y5"/>
    <mergeCell ref="Z3:Z5"/>
    <mergeCell ref="AA3:AA5"/>
  </mergeCells>
  <pageMargins left="0.708333333333333" right="0.708333333333333" top="0.984027777777778" bottom="0.984027777777778" header="0" footer="0.393055555555556"/>
  <pageSetup paperSize="8" scale="49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workbookViewId="0">
      <selection activeCell="F17" sqref="F17"/>
    </sheetView>
  </sheetViews>
  <sheetFormatPr defaultColWidth="8.89166666666667" defaultRowHeight="13.5" outlineLevelCol="6"/>
  <cols>
    <col min="1" max="1" width="5.38333333333333" style="10" customWidth="1"/>
    <col min="2" max="2" width="12.225" style="10" customWidth="1"/>
    <col min="3" max="3" width="37.6333333333333" style="10" customWidth="1"/>
    <col min="4" max="4" width="22.3833333333333" style="10" customWidth="1"/>
    <col min="5" max="5" width="10.8833333333333" style="10" customWidth="1"/>
    <col min="6" max="6" width="12.225" style="10" customWidth="1"/>
    <col min="7" max="7" width="9.13333333333333" style="10" customWidth="1"/>
    <col min="8" max="8" width="7.88333333333333" style="10" customWidth="1"/>
    <col min="9" max="9" width="11.8833333333333" style="10" customWidth="1"/>
    <col min="10" max="18" width="7.88333333333333" style="10" customWidth="1"/>
    <col min="19" max="32" width="8.89166666666667" style="10"/>
    <col min="33" max="16384" width="34.3833333333333" style="10"/>
  </cols>
  <sheetData>
    <row r="1" s="10" customFormat="1" spans="1:7">
      <c r="A1" s="12" t="s">
        <v>177</v>
      </c>
      <c r="B1" s="12"/>
      <c r="C1" s="12"/>
      <c r="D1" s="12"/>
      <c r="E1" s="12"/>
      <c r="F1" s="12"/>
      <c r="G1" s="12"/>
    </row>
    <row r="2" s="10" customFormat="1" spans="1:7">
      <c r="A2" s="12"/>
      <c r="B2" s="12"/>
      <c r="C2" s="12"/>
      <c r="D2" s="12"/>
      <c r="E2" s="12"/>
      <c r="F2" s="12"/>
      <c r="G2" s="12"/>
    </row>
    <row r="3" s="10" customFormat="1" spans="1:7">
      <c r="A3" s="12"/>
      <c r="B3" s="12"/>
      <c r="C3" s="12"/>
      <c r="D3" s="12"/>
      <c r="E3" s="12"/>
      <c r="F3" s="12"/>
      <c r="G3" s="12"/>
    </row>
    <row r="4" s="10" customFormat="1" ht="36" customHeight="1" spans="1:7">
      <c r="A4" s="13" t="s">
        <v>2</v>
      </c>
      <c r="B4" s="13" t="s">
        <v>178</v>
      </c>
      <c r="C4" s="13" t="s">
        <v>179</v>
      </c>
      <c r="D4" s="13" t="s">
        <v>180</v>
      </c>
      <c r="E4" s="13" t="s">
        <v>181</v>
      </c>
      <c r="F4" s="13" t="s">
        <v>182</v>
      </c>
      <c r="G4" s="13" t="s">
        <v>18</v>
      </c>
    </row>
    <row r="5" s="10" customFormat="1" ht="26" customHeight="1" spans="1:7">
      <c r="A5" s="14" t="s">
        <v>19</v>
      </c>
      <c r="B5" s="15"/>
      <c r="C5" s="13"/>
      <c r="D5" s="13"/>
      <c r="E5" s="13">
        <f>SUM(E6:E27)</f>
        <v>19475.09</v>
      </c>
      <c r="F5" s="13">
        <f>SUM(F6:F27)</f>
        <v>19475.09</v>
      </c>
      <c r="G5" s="13"/>
    </row>
    <row r="6" s="10" customFormat="1" ht="34" customHeight="1" spans="1:7">
      <c r="A6" s="9">
        <v>1</v>
      </c>
      <c r="B6" s="9" t="s">
        <v>183</v>
      </c>
      <c r="C6" s="9" t="s">
        <v>184</v>
      </c>
      <c r="D6" s="9" t="s">
        <v>185</v>
      </c>
      <c r="E6" s="9">
        <v>35</v>
      </c>
      <c r="F6" s="9">
        <v>35</v>
      </c>
      <c r="G6" s="9"/>
    </row>
    <row r="7" s="10" customFormat="1" ht="34" customHeight="1" spans="1:7">
      <c r="A7" s="9">
        <v>2</v>
      </c>
      <c r="B7" s="9" t="s">
        <v>183</v>
      </c>
      <c r="C7" s="9" t="s">
        <v>186</v>
      </c>
      <c r="D7" s="9" t="s">
        <v>187</v>
      </c>
      <c r="E7" s="9">
        <v>1684.88</v>
      </c>
      <c r="F7" s="9">
        <v>1684.88</v>
      </c>
      <c r="G7" s="9"/>
    </row>
    <row r="8" s="10" customFormat="1" ht="34" customHeight="1" spans="1:7">
      <c r="A8" s="9">
        <v>3</v>
      </c>
      <c r="B8" s="9" t="s">
        <v>183</v>
      </c>
      <c r="C8" s="9" t="s">
        <v>188</v>
      </c>
      <c r="D8" s="9" t="s">
        <v>189</v>
      </c>
      <c r="E8" s="9">
        <v>20.16</v>
      </c>
      <c r="F8" s="9">
        <v>20.16</v>
      </c>
      <c r="G8" s="9"/>
    </row>
    <row r="9" s="10" customFormat="1" ht="34" customHeight="1" spans="1:7">
      <c r="A9" s="9">
        <v>4</v>
      </c>
      <c r="B9" s="9" t="s">
        <v>183</v>
      </c>
      <c r="C9" s="9" t="s">
        <v>190</v>
      </c>
      <c r="D9" s="9" t="s">
        <v>191</v>
      </c>
      <c r="E9" s="9">
        <v>1432.94</v>
      </c>
      <c r="F9" s="9">
        <v>1432.94</v>
      </c>
      <c r="G9" s="9"/>
    </row>
    <row r="10" s="10" customFormat="1" ht="34" customHeight="1" spans="1:7">
      <c r="A10" s="9">
        <v>5</v>
      </c>
      <c r="B10" s="9" t="s">
        <v>183</v>
      </c>
      <c r="C10" s="9" t="s">
        <v>192</v>
      </c>
      <c r="D10" s="9" t="s">
        <v>193</v>
      </c>
      <c r="E10" s="9">
        <v>151.5</v>
      </c>
      <c r="F10" s="9">
        <v>151.5</v>
      </c>
      <c r="G10" s="9"/>
    </row>
    <row r="11" s="10" customFormat="1" ht="34" customHeight="1" spans="1:7">
      <c r="A11" s="9">
        <v>6</v>
      </c>
      <c r="B11" s="9" t="s">
        <v>183</v>
      </c>
      <c r="C11" s="9" t="s">
        <v>194</v>
      </c>
      <c r="D11" s="9" t="s">
        <v>195</v>
      </c>
      <c r="E11" s="9">
        <v>919</v>
      </c>
      <c r="F11" s="9">
        <v>919</v>
      </c>
      <c r="G11" s="9"/>
    </row>
    <row r="12" s="10" customFormat="1" ht="34" customHeight="1" spans="1:7">
      <c r="A12" s="9">
        <v>7</v>
      </c>
      <c r="B12" s="9" t="s">
        <v>183</v>
      </c>
      <c r="C12" s="9" t="s">
        <v>196</v>
      </c>
      <c r="D12" s="9" t="s">
        <v>197</v>
      </c>
      <c r="E12" s="9">
        <v>1975</v>
      </c>
      <c r="F12" s="9">
        <v>1975</v>
      </c>
      <c r="G12" s="9"/>
    </row>
    <row r="13" s="10" customFormat="1" ht="34" customHeight="1" spans="1:7">
      <c r="A13" s="9">
        <v>8</v>
      </c>
      <c r="B13" s="9" t="s">
        <v>183</v>
      </c>
      <c r="C13" s="9" t="s">
        <v>198</v>
      </c>
      <c r="D13" s="9" t="s">
        <v>199</v>
      </c>
      <c r="E13" s="9">
        <v>18.92</v>
      </c>
      <c r="F13" s="9">
        <v>18.92</v>
      </c>
      <c r="G13" s="9"/>
    </row>
    <row r="14" s="10" customFormat="1" ht="34" customHeight="1" spans="1:7">
      <c r="A14" s="9">
        <v>9</v>
      </c>
      <c r="B14" s="9" t="s">
        <v>183</v>
      </c>
      <c r="C14" s="9" t="s">
        <v>200</v>
      </c>
      <c r="D14" s="9" t="s">
        <v>201</v>
      </c>
      <c r="E14" s="9">
        <v>81.9</v>
      </c>
      <c r="F14" s="9">
        <v>81.9</v>
      </c>
      <c r="G14" s="9"/>
    </row>
    <row r="15" s="10" customFormat="1" ht="34" customHeight="1" spans="1:7">
      <c r="A15" s="9">
        <v>10</v>
      </c>
      <c r="B15" s="9" t="s">
        <v>183</v>
      </c>
      <c r="C15" s="9" t="s">
        <v>202</v>
      </c>
      <c r="D15" s="9" t="s">
        <v>203</v>
      </c>
      <c r="E15" s="9">
        <v>433</v>
      </c>
      <c r="F15" s="9">
        <v>433</v>
      </c>
      <c r="G15" s="9"/>
    </row>
    <row r="16" s="10" customFormat="1" ht="34" customHeight="1" spans="1:7">
      <c r="A16" s="9">
        <v>11</v>
      </c>
      <c r="B16" s="9" t="s">
        <v>183</v>
      </c>
      <c r="C16" s="9" t="s">
        <v>204</v>
      </c>
      <c r="D16" s="9" t="s">
        <v>205</v>
      </c>
      <c r="E16" s="9">
        <v>7.42</v>
      </c>
      <c r="F16" s="9">
        <v>7.42</v>
      </c>
      <c r="G16" s="9"/>
    </row>
    <row r="17" s="10" customFormat="1" ht="38" customHeight="1" spans="1:7">
      <c r="A17" s="9">
        <v>12</v>
      </c>
      <c r="B17" s="9" t="s">
        <v>183</v>
      </c>
      <c r="C17" s="9" t="s">
        <v>206</v>
      </c>
      <c r="D17" s="9" t="s">
        <v>207</v>
      </c>
      <c r="E17" s="9">
        <v>147</v>
      </c>
      <c r="F17" s="9">
        <v>147</v>
      </c>
      <c r="G17" s="9"/>
    </row>
    <row r="18" s="10" customFormat="1" ht="38" customHeight="1" spans="1:7">
      <c r="A18" s="9">
        <v>13</v>
      </c>
      <c r="B18" s="9" t="s">
        <v>183</v>
      </c>
      <c r="C18" s="9" t="s">
        <v>208</v>
      </c>
      <c r="D18" s="9" t="s">
        <v>209</v>
      </c>
      <c r="E18" s="9">
        <v>173.12</v>
      </c>
      <c r="F18" s="9">
        <v>173.12</v>
      </c>
      <c r="G18" s="9"/>
    </row>
    <row r="19" s="10" customFormat="1" ht="38" customHeight="1" spans="1:7">
      <c r="A19" s="9">
        <v>14</v>
      </c>
      <c r="B19" s="9" t="s">
        <v>183</v>
      </c>
      <c r="C19" s="9" t="s">
        <v>210</v>
      </c>
      <c r="D19" s="9" t="s">
        <v>211</v>
      </c>
      <c r="E19" s="9">
        <v>410</v>
      </c>
      <c r="F19" s="9">
        <v>410</v>
      </c>
      <c r="G19" s="9"/>
    </row>
    <row r="20" s="10" customFormat="1" ht="34" customHeight="1" spans="1:7">
      <c r="A20" s="9">
        <v>15</v>
      </c>
      <c r="B20" s="9" t="s">
        <v>183</v>
      </c>
      <c r="C20" s="9" t="s">
        <v>212</v>
      </c>
      <c r="D20" s="9" t="s">
        <v>213</v>
      </c>
      <c r="E20" s="9">
        <v>150.07</v>
      </c>
      <c r="F20" s="9">
        <v>150.07</v>
      </c>
      <c r="G20" s="9"/>
    </row>
    <row r="21" s="11" customFormat="1" ht="34" customHeight="1" spans="1:7">
      <c r="A21" s="16">
        <v>16</v>
      </c>
      <c r="B21" s="16" t="s">
        <v>183</v>
      </c>
      <c r="C21" s="16" t="s">
        <v>214</v>
      </c>
      <c r="D21" s="16" t="s">
        <v>215</v>
      </c>
      <c r="E21" s="16">
        <v>212.94</v>
      </c>
      <c r="F21" s="16">
        <v>212.94</v>
      </c>
      <c r="G21" s="16"/>
    </row>
    <row r="22" s="11" customFormat="1" ht="26" customHeight="1" spans="1:7">
      <c r="A22" s="16">
        <v>17</v>
      </c>
      <c r="B22" s="16" t="s">
        <v>183</v>
      </c>
      <c r="C22" s="16" t="s">
        <v>216</v>
      </c>
      <c r="D22" s="16" t="s">
        <v>217</v>
      </c>
      <c r="E22" s="16">
        <v>378</v>
      </c>
      <c r="F22" s="16">
        <v>378</v>
      </c>
      <c r="G22" s="16"/>
    </row>
    <row r="23" s="11" customFormat="1" ht="26" customHeight="1" spans="1:7">
      <c r="A23" s="16">
        <v>18</v>
      </c>
      <c r="B23" s="16" t="s">
        <v>183</v>
      </c>
      <c r="C23" s="16" t="s">
        <v>218</v>
      </c>
      <c r="D23" s="16" t="s">
        <v>219</v>
      </c>
      <c r="E23" s="16">
        <v>2.64</v>
      </c>
      <c r="F23" s="16">
        <v>2.64</v>
      </c>
      <c r="G23" s="16"/>
    </row>
    <row r="24" s="11" customFormat="1" ht="26" customHeight="1" spans="1:7">
      <c r="A24" s="16">
        <v>19</v>
      </c>
      <c r="B24" s="16" t="s">
        <v>183</v>
      </c>
      <c r="C24" s="16" t="s">
        <v>220</v>
      </c>
      <c r="D24" s="16" t="s">
        <v>221</v>
      </c>
      <c r="E24" s="16">
        <v>1934</v>
      </c>
      <c r="F24" s="16">
        <v>1934</v>
      </c>
      <c r="G24" s="16"/>
    </row>
    <row r="25" s="11" customFormat="1" ht="26" customHeight="1" spans="1:7">
      <c r="A25" s="16">
        <v>20</v>
      </c>
      <c r="B25" s="16" t="s">
        <v>183</v>
      </c>
      <c r="C25" s="16" t="s">
        <v>222</v>
      </c>
      <c r="D25" s="16" t="s">
        <v>223</v>
      </c>
      <c r="E25" s="16">
        <v>9307.6</v>
      </c>
      <c r="F25" s="16">
        <v>9307.6</v>
      </c>
      <c r="G25" s="16"/>
    </row>
    <row r="26" ht="26" customHeight="1" spans="1:7">
      <c r="A26" s="9">
        <v>21</v>
      </c>
      <c r="B26" s="9" t="s">
        <v>183</v>
      </c>
      <c r="C26" s="9"/>
      <c r="D26" s="9"/>
      <c r="E26" s="9"/>
      <c r="F26" s="9"/>
      <c r="G26" s="9"/>
    </row>
    <row r="27" ht="26" customHeight="1" spans="1:7">
      <c r="A27" s="9">
        <v>22</v>
      </c>
      <c r="B27" s="9" t="s">
        <v>183</v>
      </c>
      <c r="C27" s="9"/>
      <c r="D27" s="9"/>
      <c r="E27" s="9"/>
      <c r="F27" s="9"/>
      <c r="G27" s="9"/>
    </row>
  </sheetData>
  <autoFilter ref="A5:G27">
    <extLst/>
  </autoFilter>
  <mergeCells count="2">
    <mergeCell ref="A5:B5"/>
    <mergeCell ref="A1:G3"/>
  </mergeCells>
  <pageMargins left="0.629861111111111" right="0.156944444444444" top="1" bottom="1" header="0.5" footer="0.5"/>
  <pageSetup paperSize="9" scale="8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4"/>
  <sheetViews>
    <sheetView workbookViewId="0">
      <selection activeCell="H12" sqref="H12"/>
    </sheetView>
  </sheetViews>
  <sheetFormatPr defaultColWidth="8.89166666666667" defaultRowHeight="13.5" outlineLevelCol="3"/>
  <cols>
    <col min="1" max="1" width="6.89166666666667" style="2" customWidth="1"/>
    <col min="2" max="2" width="34.775" style="2" customWidth="1"/>
    <col min="3" max="3" width="17.3333333333333" style="2" customWidth="1"/>
    <col min="4" max="4" width="19" style="2" customWidth="1"/>
    <col min="5" max="5" width="9.66666666666667" style="2"/>
    <col min="6" max="16384" width="8.89166666666667" style="2"/>
  </cols>
  <sheetData>
    <row r="2" ht="29" customHeight="1" spans="1:4">
      <c r="A2" s="3" t="s">
        <v>2</v>
      </c>
      <c r="B2" s="3" t="s">
        <v>179</v>
      </c>
      <c r="C2" s="3" t="s">
        <v>180</v>
      </c>
      <c r="D2" s="3" t="s">
        <v>181</v>
      </c>
    </row>
    <row r="3" ht="22" customHeight="1" spans="1:4">
      <c r="A3" s="4" t="s">
        <v>19</v>
      </c>
      <c r="B3" s="5"/>
      <c r="C3" s="6"/>
      <c r="D3" s="7">
        <f>SUM(D4:D12)</f>
        <v>134465.7</v>
      </c>
    </row>
    <row r="4" s="1" customFormat="1" ht="32" customHeight="1" spans="1:4">
      <c r="A4" s="8">
        <v>1</v>
      </c>
      <c r="B4" s="8" t="s">
        <v>224</v>
      </c>
      <c r="C4" s="8" t="s">
        <v>225</v>
      </c>
      <c r="D4" s="9">
        <v>95515</v>
      </c>
    </row>
    <row r="5" s="1" customFormat="1" ht="32" customHeight="1" spans="1:4">
      <c r="A5" s="8">
        <v>2</v>
      </c>
      <c r="B5" s="8" t="s">
        <v>226</v>
      </c>
      <c r="C5" s="8" t="s">
        <v>227</v>
      </c>
      <c r="D5" s="9">
        <v>16137</v>
      </c>
    </row>
    <row r="6" s="1" customFormat="1" ht="32" customHeight="1" spans="1:4">
      <c r="A6" s="8">
        <v>3</v>
      </c>
      <c r="B6" s="8" t="s">
        <v>228</v>
      </c>
      <c r="C6" s="8" t="s">
        <v>229</v>
      </c>
      <c r="D6" s="8">
        <v>386</v>
      </c>
    </row>
    <row r="7" s="1" customFormat="1" ht="32" customHeight="1" spans="1:4">
      <c r="A7" s="8">
        <v>4</v>
      </c>
      <c r="B7" s="8" t="s">
        <v>230</v>
      </c>
      <c r="C7" s="8" t="s">
        <v>231</v>
      </c>
      <c r="D7" s="8">
        <v>321</v>
      </c>
    </row>
    <row r="8" s="1" customFormat="1" ht="32" customHeight="1" spans="1:4">
      <c r="A8" s="8">
        <v>5</v>
      </c>
      <c r="B8" s="8" t="s">
        <v>232</v>
      </c>
      <c r="C8" s="8" t="s">
        <v>233</v>
      </c>
      <c r="D8" s="8">
        <v>135.7</v>
      </c>
    </row>
    <row r="9" s="1" customFormat="1" ht="32" customHeight="1" spans="1:4">
      <c r="A9" s="8">
        <v>5</v>
      </c>
      <c r="B9" s="8" t="s">
        <v>234</v>
      </c>
      <c r="C9" s="8" t="s">
        <v>235</v>
      </c>
      <c r="D9" s="8">
        <v>1895</v>
      </c>
    </row>
    <row r="10" s="1" customFormat="1" ht="32" customHeight="1" spans="1:4">
      <c r="A10" s="8">
        <v>6</v>
      </c>
      <c r="B10" s="8" t="s">
        <v>236</v>
      </c>
      <c r="C10" s="8" t="s">
        <v>237</v>
      </c>
      <c r="D10" s="8">
        <v>65</v>
      </c>
    </row>
    <row r="11" s="1" customFormat="1" ht="32" customHeight="1" spans="1:4">
      <c r="A11" s="8">
        <v>7</v>
      </c>
      <c r="B11" s="8" t="s">
        <v>226</v>
      </c>
      <c r="C11" s="8" t="s">
        <v>238</v>
      </c>
      <c r="D11" s="9">
        <v>11690</v>
      </c>
    </row>
    <row r="12" s="1" customFormat="1" ht="32" customHeight="1" spans="1:4">
      <c r="A12" s="8">
        <v>8</v>
      </c>
      <c r="B12" s="8" t="s">
        <v>224</v>
      </c>
      <c r="C12" s="8" t="s">
        <v>239</v>
      </c>
      <c r="D12" s="9">
        <v>8321</v>
      </c>
    </row>
    <row r="13" s="1" customFormat="1" ht="32" customHeight="1" spans="1:4">
      <c r="A13" s="8">
        <v>9</v>
      </c>
      <c r="B13" s="8"/>
      <c r="C13" s="8"/>
      <c r="D13" s="8"/>
    </row>
    <row r="14" s="1" customFormat="1" ht="32" customHeight="1" spans="1:4">
      <c r="A14" s="8">
        <v>10</v>
      </c>
      <c r="B14" s="8"/>
      <c r="C14" s="8"/>
      <c r="D14" s="8"/>
    </row>
  </sheetData>
  <autoFilter ref="A3:D14">
    <extLst/>
  </autoFilter>
  <mergeCells count="1">
    <mergeCell ref="A3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项目计划表</vt:lpstr>
      <vt:lpstr>未整合资金</vt:lpstr>
      <vt:lpstr>使用资金合计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Sunshine</cp:lastModifiedBy>
  <dcterms:created xsi:type="dcterms:W3CDTF">2022-10-19T04:01:00Z</dcterms:created>
  <dcterms:modified xsi:type="dcterms:W3CDTF">2023-12-04T09:09:33Z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