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计划" sheetId="1" r:id="rId1"/>
    <sheet name="资金统计" sheetId="2" r:id="rId2"/>
  </sheets>
  <definedNames>
    <definedName name="_xlnm._FilterDatabase" localSheetId="0" hidden="1">项目计划!$A$5:$Z$32</definedName>
    <definedName name="_xlnm.Print_Titles" localSheetId="0">项目计划!$1:$4</definedName>
  </definedNames>
  <calcPr calcId="144525"/>
</workbook>
</file>

<file path=xl/sharedStrings.xml><?xml version="1.0" encoding="utf-8"?>
<sst xmlns="http://schemas.openxmlformats.org/spreadsheetml/2006/main" count="406" uniqueCount="226">
  <si>
    <t>自治区提前下达财政衔接资金莎车县2024年巩固拓展脱贫攻坚成果同乡村振兴项目计划表</t>
  </si>
  <si>
    <t>序号</t>
  </si>
  <si>
    <t>项目库编号</t>
  </si>
  <si>
    <t>项目名称</t>
  </si>
  <si>
    <t>项目
类别</t>
  </si>
  <si>
    <t>项目子类型</t>
  </si>
  <si>
    <t>建设性质（新建、扩建）</t>
  </si>
  <si>
    <t>实施地点</t>
  </si>
  <si>
    <t>主要建设内容</t>
  </si>
  <si>
    <t>建设单位</t>
  </si>
  <si>
    <t>建设规模</t>
  </si>
  <si>
    <t>资金规模及来源</t>
  </si>
  <si>
    <t>项目实施单位</t>
  </si>
  <si>
    <t>责任人</t>
  </si>
  <si>
    <t>项目监管单位</t>
  </si>
  <si>
    <t>绩效目标</t>
  </si>
  <si>
    <t>备注</t>
  </si>
  <si>
    <t>合计</t>
  </si>
  <si>
    <t>财政衔接资金</t>
  </si>
  <si>
    <t>其他涉农整合资金</t>
  </si>
  <si>
    <t>地方政府债券资金</t>
  </si>
  <si>
    <t>其他资金</t>
  </si>
  <si>
    <t>小计</t>
  </si>
  <si>
    <t>巩固拓展脱贫攻坚成果同乡村振兴</t>
  </si>
  <si>
    <t>以工
代赈</t>
  </si>
  <si>
    <t>少数民族
发展</t>
  </si>
  <si>
    <t>欠发达国有农场</t>
  </si>
  <si>
    <t>欠发达国有林场</t>
  </si>
  <si>
    <t>欠发达国有牧场</t>
  </si>
  <si>
    <t>SCX2024-43</t>
  </si>
  <si>
    <t>莎车县外出务工一次性交通补助</t>
  </si>
  <si>
    <t>就业项目</t>
  </si>
  <si>
    <t>交通费补助</t>
  </si>
  <si>
    <t>新建</t>
  </si>
  <si>
    <t>莎车县</t>
  </si>
  <si>
    <t>计划总投资：50万元
建设内容：莎车县脱贫户、监测户劳动力外出就业满6个月以上人员，根据往来交通票据给予一次性交通补助，实报实销，最高补助不超过每人1000元（疆外不超过1000元/人，疆内跨地州不超过500元）。</t>
  </si>
  <si>
    <t>人</t>
  </si>
  <si>
    <t>人社局</t>
  </si>
  <si>
    <t>赵建忠</t>
  </si>
  <si>
    <t>社会效益：鼓励脱贫户、监测户劳动力外出务工就业，提高劳动力就业积极性，带动脱贫人口、监测人口稳定就业，提高家庭收入。</t>
  </si>
  <si>
    <t>SCX2024-45</t>
  </si>
  <si>
    <t>莎车县农村道路管护人员补助</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</si>
  <si>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</si>
  <si>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</si>
  <si>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从全县脱贫户、监测户、低收入人群中招聘1900人护路员，按照每人每月1000元标准发放补助，对全县农村道路进行日常养护管理，清扫路面砂石、垃圾，处理林带杂草。</t>
  </si>
  <si>
    <t>交通运输局</t>
  </si>
  <si>
    <t>侯旭</t>
  </si>
  <si>
    <t>社会效益：为31个乡镇437个行政村1900人脱贫户、边缘户易致贫户、低收入群体提供就业补贴1000元/月，实现就地就近就业，通过补助满足基本生活保障，项目实施将提高县域内公路的养护能力，延长道路使用寿命。</t>
  </si>
  <si>
    <t>SCX2024-47</t>
  </si>
  <si>
    <t>莎车县2024年村庄规划编制</t>
  </si>
  <si>
    <t>乡村建设行动</t>
  </si>
  <si>
    <t>村庄规划编制（含编修）补助</t>
  </si>
  <si>
    <t>计划总投资：5644万元
建设内容：对全县332个村进行村庄规划编制工作（含地形图测绘），每个村17万元，计划总投资5644万元。</t>
  </si>
  <si>
    <t>村</t>
  </si>
  <si>
    <t>自然资源局</t>
  </si>
  <si>
    <t>石岩</t>
  </si>
  <si>
    <t>社会效益：围绕巩固拓展脱贫攻坚成果，确定各村发展定位，研究制定村庄发展、人居环境整治目标，明确各项约束性和预期性指标，达到全县村庄规划管控全覆盖的总体目标。</t>
  </si>
  <si>
    <t>SCX2024-49</t>
  </si>
  <si>
    <t>莎车县荒地镇尤库日木尕勒（6）村农村道路2024年自治区财政以工代赈项目</t>
  </si>
  <si>
    <t>农村道路建设</t>
  </si>
  <si>
    <t>荒地镇6村</t>
  </si>
  <si>
    <t>计划总投资：321万元
建设内容：荒地镇6村新建农村公路4.45公里及附属设施，每公里造价72.1万元，项目计划投资321万元；</t>
  </si>
  <si>
    <t>公里</t>
  </si>
  <si>
    <t>发改委</t>
  </si>
  <si>
    <t>经济效益:带动当地农村群众务工人数79人；计划发放劳动报酬不低于65万元，进一步带动低收入群体家庭增收。
社会效益：方便沿线群众出行，减少道路安全事故的发生，保障群众的生命财产安全，进一步将“人民至上、生命至上”的发展理念落实落细。</t>
  </si>
  <si>
    <t>莎车县墩巴格乡农村道路2024年自治区财政以工代赈项目</t>
  </si>
  <si>
    <t>墩巴格乡9村</t>
  </si>
  <si>
    <t>计划总投资：395万元
建设内容：墩巴格乡9村新建农村公路4.8公里及附属设施，每公里造价82.29万元，项目计划投资395万元。</t>
  </si>
  <si>
    <t>经济效益:带动当地农村群众务工人数83人；计划发放劳动报酬不低于80万元，进一步带动低收入群体家庭增收。
社会效益：方便沿线群众出行，减少道路安全事故的发生，保障群众的生命财产安全，进一步将“人民至上、生命至上”的发展理念落实落细。</t>
  </si>
  <si>
    <t>SCX2024-56</t>
  </si>
  <si>
    <t>莎车县戈壁产业园电力改造项目</t>
  </si>
  <si>
    <t>电力设施及维修改造</t>
  </si>
  <si>
    <t>孜热甫夏提乡7村</t>
  </si>
  <si>
    <t>计划总投资：420万元
建设内容：为戈壁产业园新建10kv单线回路10.33km，其中10kv架空线路总长度9.5km，电缆总长度0.83km。</t>
  </si>
  <si>
    <t>千米</t>
  </si>
  <si>
    <t>农业农村局</t>
  </si>
  <si>
    <t>徐立广</t>
  </si>
  <si>
    <t>社会效益：有效提升项目区供电保障能力，提高产业园温室生产能力，促进戈壁产业园设施农业发展。</t>
  </si>
  <si>
    <t>SCX2024-57</t>
  </si>
  <si>
    <t>莎车县阿斯兰巴格乡污水治理建设项目</t>
  </si>
  <si>
    <t>农村污水治理</t>
  </si>
  <si>
    <t>阿斯兰巴格乡16村</t>
  </si>
  <si>
    <t>计划总投资：105万元                                                                                             建设内容：阿斯兰巴格乡16村新建污水管网3.5公里，100m³化粪池1座，并配套检查井等附属设施，计划投资105万元。</t>
  </si>
  <si>
    <t>阿尔斯兰巴格乡</t>
  </si>
  <si>
    <t>阿布力米提·阿布来提</t>
  </si>
  <si>
    <t>住建局</t>
  </si>
  <si>
    <t>社会效益：该项目建成后可解决农户居住环境，提升幸福指数，完善农村基础配套设施，促进“美丽乡村”的建设，提升村民的幸福感，改善村容村貌和人居环境。</t>
  </si>
  <si>
    <t>莎车县塔尕尔其镇污水治理建设项目</t>
  </si>
  <si>
    <t>塔尕尔其镇21村</t>
  </si>
  <si>
    <t>计划总投资：134.4万元
建设内容：塔尕尔其镇21村新建污水管网4.8公里及100m³化粪池3座、并配套检查井等附属设施，计划投资134.4万元，其中21村为中心村。</t>
  </si>
  <si>
    <t>塔尕尔其镇</t>
  </si>
  <si>
    <t>玉苏甫江·阿不力孜</t>
  </si>
  <si>
    <t>莎车县米夏镇污水治理建设项目</t>
  </si>
  <si>
    <t>米夏镇17村、22村</t>
  </si>
  <si>
    <t>计划总投资：725万元
建设内容：米夏镇2个村新建污水排水管网25.6公里及100m³化粪池4座，并配套检查井等附属设施，计划投资725万元</t>
  </si>
  <si>
    <t>米夏镇</t>
  </si>
  <si>
    <t>阿依努尔·孜来汗</t>
  </si>
  <si>
    <t>莎车县霍什拉甫乡污水治理建设项目</t>
  </si>
  <si>
    <t>霍什拉甫乡5村、10村</t>
  </si>
  <si>
    <t>计划总投资：216万元
建设内容：霍什拉甫乡5村、10村新建污水管网5.5公里，100m³化粪池4座，50m³化粪池1座，一体化污水处理设施3套，并配套检查井等附属配套设施。计划投资216元。</t>
  </si>
  <si>
    <t>霍什拉甫乡</t>
  </si>
  <si>
    <t>麦麦提依力·艾孜孜</t>
  </si>
  <si>
    <t>莎车县恰热克镇污水治理建设项目</t>
  </si>
  <si>
    <t>恰热克镇2村、12村</t>
  </si>
  <si>
    <t>计划总投资：826万元
建设内容：恰热克镇2个村新建29.5公里污水管网，配套100m³化粪池6座，检查井等附属配套设施，计划投资826万元。</t>
  </si>
  <si>
    <t>恰热克镇</t>
  </si>
  <si>
    <t>盖敏敏</t>
  </si>
  <si>
    <t>莎车县阿瓦提镇污水治理建设项目</t>
  </si>
  <si>
    <t>阿瓦提镇9村、12村</t>
  </si>
  <si>
    <t>计划总投资：427.2万元
建设内容：阿瓦提镇2个村新建污水管网15.15公里，100m³化粪池8座，并检查井等附属配套设施，计划投资427.2万元。</t>
  </si>
  <si>
    <t>阿瓦提镇</t>
  </si>
  <si>
    <t>约麦尔艾力·阿卜杜热合曼</t>
  </si>
  <si>
    <t>莎车县喀群乡污水治理建设项目</t>
  </si>
  <si>
    <t>喀群乡13村</t>
  </si>
  <si>
    <t>计划总投资：80万元
建设内容：喀群乡13村新建污水管网2.5公里，配套建设100m³化粪池3座，并配套检查井等附属设施，计划投资80万元。</t>
  </si>
  <si>
    <t>喀群乡</t>
  </si>
  <si>
    <t>奥斯曼·图尔荪</t>
  </si>
  <si>
    <t>莎车县亚喀艾日克乡污水治理建设项目</t>
  </si>
  <si>
    <t>亚喀艾日克乡1村、8村、9村、10村</t>
  </si>
  <si>
    <t>计划总投资：262.8万元
建设内容：亚喀艾日克乡4个村修建8.76公里污水管网及5个50m³的化粪池等附属配套污水处理设施。计划投资262.8万元，其中8村为中心村。</t>
  </si>
  <si>
    <t>亚喀艾日克乡</t>
  </si>
  <si>
    <t>麦合木提江·扎克</t>
  </si>
  <si>
    <t>莎车县阿扎特巴格镇污水治理建设项目</t>
  </si>
  <si>
    <t>阿扎特巴格镇10村、11村</t>
  </si>
  <si>
    <t>计划总投资：232万元
建设内容：阿扎特巴格镇2个村新建污水管网8公里，100m³化粪池3座，并配套检查井等附属设施。计划投资232万元。</t>
  </si>
  <si>
    <t>阿扎特巴格镇</t>
  </si>
  <si>
    <t>阿布都萨拉木江·喀热</t>
  </si>
  <si>
    <t>莎车县阿拉买提镇污水治理建设项目</t>
  </si>
  <si>
    <t>阿拉买提镇6村、7村</t>
  </si>
  <si>
    <t>计划总投资：518万元
建设内容：阿拉买提镇2个村新建下水管网18.5公里等附属配套污水处理设施，100m³化粪池3座，计划投资518万元。其中7村为中心村。</t>
  </si>
  <si>
    <t>阿拉买提镇</t>
  </si>
  <si>
    <t>阿不力米提·艾依提</t>
  </si>
  <si>
    <t>莎车县英吾斯塘乡污水治理建设项目</t>
  </si>
  <si>
    <t>英吾斯塘乡5村、8村</t>
  </si>
  <si>
    <t>计划总投资：519万元
建设内容：英吾斯塘乡2个村新建污水处理管网18.5公里、100m³化粪池4座，计划投资519万元</t>
  </si>
  <si>
    <t>英吾斯塘乡</t>
  </si>
  <si>
    <t>帕孜来提·艾买尔</t>
  </si>
  <si>
    <t>莎车县英阿瓦提管委会污水治理建设项目</t>
  </si>
  <si>
    <t>英阿瓦提管委会1村、4村</t>
  </si>
  <si>
    <t>计划总投资：162.5万元
建设内容：英阿瓦提管委会2个村计划完善污水管网5.6公里，100立方米的化粪池3座等附属配套污水处理设施，计划投资162.5万元。</t>
  </si>
  <si>
    <t>英阿瓦提管委会</t>
  </si>
  <si>
    <t>艾依代尔·吾斯曼</t>
  </si>
  <si>
    <t>莎车县依盖尔其镇污水治理建设项目</t>
  </si>
  <si>
    <t>依盖尔其镇15村</t>
  </si>
  <si>
    <t>计划总投资：660万元
建设内容：依盖尔其镇15村新建下水管网16.4公里，回水管线6.8公里，污水提升泵站1座，一体化污水处理设备150m³/d一套，变压器1台，计划投资660万元。</t>
  </si>
  <si>
    <t>依盖尔其镇</t>
  </si>
  <si>
    <t>塔依尔·阿布都热西提</t>
  </si>
  <si>
    <t>莎车县白什坎特镇污水治理建设项目</t>
  </si>
  <si>
    <t>白什坎特镇10村</t>
  </si>
  <si>
    <t>计划总投资：169万元
建设内容：白什坎特镇为10村铺设排污管道6.5公里，新建100m³化粪池2座及其他相关附属设施，计划投资169万元。</t>
  </si>
  <si>
    <t>白什坎特镇</t>
  </si>
  <si>
    <t>于守普江·阿布都卡地尔</t>
  </si>
  <si>
    <t>莎车县孜热甫夏提乡污水治理建设项目</t>
  </si>
  <si>
    <t>孜热甫夏提乡1村、2村</t>
  </si>
  <si>
    <t>计划总投资：151.2万元
建设内容：孜热甫夏提乡2个村新建污水管网5.4公里，100m³化粪池2座，并配套检查井等相关附属设施，计划投资151.2万元。</t>
  </si>
  <si>
    <t>孜热甫夏提乡</t>
  </si>
  <si>
    <t>阿克巴尔·茹仙</t>
  </si>
  <si>
    <t>莎车县墩巴格乡污水治理建设项目</t>
  </si>
  <si>
    <t>墩巴格乡11村</t>
  </si>
  <si>
    <t>计划总投资：72万元
建设内容：墩巴格乡1个村新建污水管网2.4公里，配套100m³化粪池1座，50m³化粪池1座，检查井等附属污水处理设施，计划投资72万元。</t>
  </si>
  <si>
    <t>墩巴格乡</t>
  </si>
  <si>
    <t>阿布来提·麦麦提</t>
  </si>
  <si>
    <t>莎车县伊什库力乡污水治理建设项目</t>
  </si>
  <si>
    <t>伊什库力乡1村、24村</t>
  </si>
  <si>
    <t>计划总投资：582.4万元
建设内容：伊什库力乡2个村污水管网22.4公里，100m³化粪池6座，并配套检查井等附属配套设施，计划投资582.4万元。</t>
  </si>
  <si>
    <t>伊什库力乡</t>
  </si>
  <si>
    <t>麦合木提·麦麦提</t>
  </si>
  <si>
    <t>莎车县一林场污水治理建设项目</t>
  </si>
  <si>
    <t>一林场</t>
  </si>
  <si>
    <t>计划总投资：70万元
建设内容：一林场污水管网2.04公里，100m³化粪池2座，计划投资70万元。</t>
  </si>
  <si>
    <t>莎车县第一林场</t>
  </si>
  <si>
    <t>张志盛</t>
  </si>
  <si>
    <t>SCX2024-58</t>
  </si>
  <si>
    <t>莎车县孜热甫夏提乡自治区级示范村整体提升建设项目</t>
  </si>
  <si>
    <t>示范村创建</t>
  </si>
  <si>
    <t>孜热甫夏提乡6村</t>
  </si>
  <si>
    <t>计划总投资：2487万元
建设内容：2024年孜热甫夏提乡自治区示范村创建。衔接资金1487万元，债券资金1000万元。具体内容为：
①孜热甫夏提乡6村2670亩农田实施土地平整、土壤改良、换填土，亩均3000元，计划投资801万元(衔接资金)；
②孜热甫夏提乡6村实施2600亩高效节水设施建设，亩均1600元，计划投资416万元(衔接资金)；
③为孜热甫夏提乡6村建设农村道路3.8公里及配套附属，路面宽4米，每公里80万元，计划投资304万元(衔接资金104万元，债券资金200万元)；
④为孜热甫夏提乡6村建设产业通达道路路线全长3.6公里，路面宽3-4米，每公里25万元，计划投资90万元（衔接资金）；
⑤为孜热甫夏提乡6村渠道防渗建设7.76km，配套渠系建筑物，流量0.1m³/s-0.5m³/s，平均100万元/公里，计划投资776万元（衔接资金76万元，债券资金700万元）；
⑥为孜热甫夏提乡6村建设垃圾收集点9处，18个垃圾船，配套垃圾桶100个，投资100万元（债券资金）。</t>
  </si>
  <si>
    <t>个</t>
  </si>
  <si>
    <t>农业农村局、交通局、水利局、住建局、乡村振兴局</t>
  </si>
  <si>
    <t>社会效益：有效改善农村公路的交通状况和水利设施、农田效能、人居环境，促进经济发展是实现农村社会稳定、乡村文明、生活富裕的基础。该项目受益117户465人（其中：脱贫户58户227人）。项目的建设改善孜热甫夏提乡阔什铁热克（6）村的示范村基础设施与乡村振兴战略建设不协调的状况，美化乡村环境，完善乡村功能，改善人居环境，提高人民生活水平，有利于和谐社会的构建，促进乡村可持续发展，乡村基础设施建设作为乡村振兴战略中公共设施建设的重要组成部分，是乡村发展的硬件，本工程的实施将有力的促进可持续发展，改善乡村的硬件环境，推动示范村整体提升。</t>
  </si>
  <si>
    <t>莎车县拍克其乡自治区级示范村整体提升建设项目</t>
  </si>
  <si>
    <t>拍克其乡9村</t>
  </si>
  <si>
    <t>计划总投资：2109万元
建设内容：拍克其乡9村创建自治区级示范村，计划投资2109万元（衔接资金1109万元，债券资金1000万元），具体内容为：
①村民老年实践活动服务中心及配套附属设施项目：新建一栋200平方米的村民老年实践活动服务中心及配套附属设施（水、电、暖及生活污水排放设施），计划投资70万元（债券资金）；
②防渗渠建设项目：渠道防渗7.19km，渠道流速每秒0.1-0.4立方米，配套闸口涵洞等相关附属。计划投资820万元（债券资金）；
③帮扶车间附属设施建设项目：新建100立方消防水池一座。计划投资110万元（债券资金）；
④产业路修建项目：修建砂砾生产道路4.8公里，每公里30万元，计划投资168万元。（衔接资金）；
⑤下水管网：新建生活排污集中处理管网4.88公里，3个100立方米化粪池等，并配套检查井等附属设施。计划投资156万元（衔接资金）；
⑥土地平整及节水滴灌建设项目：对2100亩地进行土地平整及节水滴灌，每亩3500元，计划投资735万元（衔接资金）；
⑦鸽子厂附属设施配套项目：对1200平方米养鸽厂房配套供暖设施1套、新建换气扇等附属设施，计划投资50万元（衔接资金）。</t>
  </si>
  <si>
    <t>拍克其乡</t>
  </si>
  <si>
    <t>阿迪力江·麦合木提</t>
  </si>
  <si>
    <t>农业农村局、水利局、住建局、商工局、乡村振兴局</t>
  </si>
  <si>
    <t>经济效益：受益脱贫人口数227户。
社会效益：有效改善人居环境；项目验收合格率100%；改善水利设施、田间道路和附属设施建设，提高粮食产量是实现乡村振兴的基石，促进了农村社会稳定。改善农村公路的交通状况和招商环境，拉动投资，降低运输成本，是实现乡村文明、生活富裕的基础。</t>
  </si>
  <si>
    <t>莎车县乌达力克镇自治区级示范村整体提升建设项目</t>
  </si>
  <si>
    <t>乌达力克镇16村</t>
  </si>
  <si>
    <t>计划总投资：1728.25万元
建设内容：乌达力克镇16村创建自治区级示范村，计划投资1728.25万元（衔接资金728.25万元，债券资金1000万元），具体内容为：
①对2093亩碎片化土地进行整理，计划投资523.25万元（衔接资金）；
②新建4米宽产业路（砂砾路面）4公里，配套相关附属设施，每公里22.5万元，计划投资90万元（其中衔接资金18万元，债券资金72万元）；
③新建0.5m³/s防渗渠7.848公里，配套相关渠系建筑物，每公里95万元，计划投资740万元。（其中衔接资金128万元，债券资金612万元）；
④新建80平方米砖混结构水冲式厕所1座，并配套相关附属设施，计划投资55万元；（其中衔接资金11万元，债券资金44万元）
⑤购置一体化污水处理设施4套，每套60万元，计划投资240万元；（其中衔接资金48万元，债券资金192万元）；
⑥新建200平方米殡葬服务中心一座，并配套相关附属设施，计划投资80万元。（债券资金）</t>
  </si>
  <si>
    <t>乌达力克镇</t>
  </si>
  <si>
    <t>努热曼古丽·麦麦提</t>
  </si>
  <si>
    <t>农业农村局、水利局、住建局、民政局、乡村振兴局</t>
  </si>
  <si>
    <t>社会效益：项目建成后可改善生产种植条件，带动农业生产机械化，提高农业生产力，方便农业机械出行，提升生产效率，提高粮食产量；改善人居环境，大力整治村容村貌，提升村民卫生观念，提升了村民的卫生意识和文明意识；提供殡葬场地，提升群众生活品质，促进人的全面发展和社会全面进步，增强人民群众获得感、幸福感、安全感，受益406户，其中脱贫户152户。</t>
  </si>
  <si>
    <t>资金类型</t>
  </si>
  <si>
    <t>任务资金</t>
  </si>
  <si>
    <t>地区资金文号</t>
  </si>
  <si>
    <t>县财政资金文号</t>
  </si>
  <si>
    <t>县财政资金到位文件名称</t>
  </si>
  <si>
    <t>资金公示网址</t>
  </si>
  <si>
    <t>资金金额</t>
  </si>
  <si>
    <t>公示内容</t>
  </si>
  <si>
    <t>项目公示网址</t>
  </si>
  <si>
    <t>中央财政衔接推进乡村振兴补助资金</t>
  </si>
  <si>
    <t>巩固拓展脱贫攻坚成果和乡村振兴任务</t>
  </si>
  <si>
    <t>喀地财振【2023】10号</t>
  </si>
  <si>
    <t>莎财振【2023】122号</t>
  </si>
  <si>
    <t>关于2024年衔接资金到位情况报告汇报</t>
  </si>
  <si>
    <t>http://www.shache.gov.cn/scx/c108044/202401/fd9c9bcbd9d9412d8aa61c96476b8b69.shtml</t>
  </si>
  <si>
    <t>莎车县2024年巩固拓展脱贫攻坚成果同乡村振兴有效衔接项目储备库的公告</t>
  </si>
  <si>
    <t>http://www.shache.gov.cn/scx/c107997/202312/533ed7cbb381469cbf1b31f1733fc98f.shtml</t>
  </si>
  <si>
    <t>以工代赈任务</t>
  </si>
  <si>
    <t>莎车县2024年巩固拓展脱贫攻坚成果同乡村振兴有效衔接项目计划库的公告</t>
  </si>
  <si>
    <t>http://www.shache.gov.cn/scx/c107997/202401/f8525bba606b4b8f9bb499fed5582b6c.shtml</t>
  </si>
  <si>
    <t>少数民族发展任务</t>
  </si>
  <si>
    <t>自治区财政衔接推进乡村振兴补助资金</t>
  </si>
  <si>
    <t>喀地财振【2023】11号</t>
  </si>
  <si>
    <t>莎财振【2023】123号</t>
  </si>
  <si>
    <t>http://www.shache.gov.cn/scx/c108044/202401/bdcde24641b6489bada71e231f9953b2.shtml</t>
  </si>
  <si>
    <t>地区配套资金</t>
  </si>
  <si>
    <t>喀地财振【2023】12号</t>
  </si>
  <si>
    <t>莎财振【2023】124号</t>
  </si>
  <si>
    <t>http://www.shache.gov.cn/scx/c108044/202401/e5329955798041c6bf3540cc1bfd8b42.shtml</t>
  </si>
  <si>
    <t>县级配套资金</t>
  </si>
  <si>
    <t>莎财预【2024】6号</t>
  </si>
  <si>
    <t>系统需更新</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</si>
</sst>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0">
    <font>
      <sz val="11"/>
      <color indexed="8"/>
      <name val="宋体"/>
      <charset val="134"/>
    </font>
    <font>
      <u/>
      <sz val="11"/>
      <color rgb="FF0000FF"/>
      <name val="宋体"/>
      <charset val="0"/>
      <scheme val="minor"/>
    </font>
    <font>
      <u/>
      <sz val="11"/>
      <color rgb="FF800080"/>
      <name val="宋体"/>
      <charset val="0"/>
      <scheme val="minor"/>
    </font>
    <font>
      <sz val="11"/>
      <name val="宋体"/>
      <charset val="134"/>
    </font>
    <font>
      <sz val="12"/>
      <name val="黑体"/>
      <charset val="134"/>
    </font>
    <font>
      <b/>
      <sz val="12"/>
      <name val="宋体"/>
      <charset val="134"/>
    </font>
    <font>
      <sz val="10"/>
      <name val="宋体"/>
      <charset val="134"/>
      <scheme val="minor"/>
    </font>
    <font>
      <sz val="10"/>
      <name val="宋体"/>
      <charset val="134"/>
    </font>
    <font>
      <sz val="9"/>
      <name val="宋体"/>
      <charset val="134"/>
    </font>
    <font>
      <sz val="30"/>
      <name val="宋体"/>
      <charset val="134"/>
    </font>
    <font>
      <sz val="24"/>
      <name val="宋体"/>
      <charset val="134"/>
    </font>
    <font>
      <sz val="16"/>
      <name val="宋体"/>
      <charset val="134"/>
    </font>
    <font>
      <sz val="28"/>
      <name val="宋体"/>
      <charset val="134"/>
    </font>
    <font>
      <sz val="22"/>
      <name val="宋体"/>
      <charset val="134"/>
    </font>
    <font>
      <sz val="11"/>
      <name val="宋体"/>
      <charset val="134"/>
      <scheme val="minor"/>
    </font>
    <font>
      <sz val="18"/>
      <name val="宋体"/>
      <charset val="134"/>
    </font>
    <font>
      <sz val="20"/>
      <name val="方正小标宋简体"/>
      <charset val="134"/>
    </font>
    <font>
      <b/>
      <sz val="12"/>
      <name val="黑体"/>
      <charset val="134"/>
    </font>
    <font>
      <sz val="12"/>
      <name val="宋体"/>
      <charset val="134"/>
    </font>
    <font>
      <sz val="20"/>
      <name val="方正小标宋_GBK"/>
      <charset val="134"/>
    </font>
    <font>
      <b/>
      <sz val="12"/>
      <name val="宋体"/>
      <charset val="0"/>
      <scheme val="minor"/>
    </font>
    <font>
      <sz val="10"/>
      <name val="宋体"/>
      <charset val="134"/>
      <scheme val="major"/>
    </font>
    <font>
      <sz val="11"/>
      <color rgb="FF0061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27" fillId="0" borderId="0" applyFont="0" applyFill="0" applyBorder="0" applyAlignment="0" applyProtection="0">
      <alignment vertical="center"/>
    </xf>
    <xf numFmtId="0" fontId="23" fillId="3" borderId="0" applyNumberFormat="0" applyBorder="0" applyAlignment="0" applyProtection="0">
      <alignment vertical="center"/>
    </xf>
    <xf numFmtId="0" fontId="29" fillId="11" borderId="11"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3" fillId="9" borderId="0" applyNumberFormat="0" applyBorder="0" applyAlignment="0" applyProtection="0">
      <alignment vertical="center"/>
    </xf>
    <xf numFmtId="0" fontId="28" fillId="10" borderId="0" applyNumberFormat="0" applyBorder="0" applyAlignment="0" applyProtection="0">
      <alignment vertical="center"/>
    </xf>
    <xf numFmtId="43" fontId="27" fillId="0" borderId="0" applyFont="0" applyFill="0" applyBorder="0" applyAlignment="0" applyProtection="0">
      <alignment vertical="center"/>
    </xf>
    <xf numFmtId="0" fontId="24" fillId="14" borderId="0" applyNumberFormat="0" applyBorder="0" applyAlignment="0" applyProtection="0">
      <alignment vertical="center"/>
    </xf>
    <xf numFmtId="0" fontId="1" fillId="0" borderId="0" applyNumberFormat="0" applyFill="0" applyBorder="0" applyAlignment="0" applyProtection="0">
      <alignment vertical="center"/>
    </xf>
    <xf numFmtId="9" fontId="27" fillId="0" borderId="0" applyFont="0" applyFill="0" applyBorder="0" applyAlignment="0" applyProtection="0">
      <alignment vertical="center"/>
    </xf>
    <xf numFmtId="0" fontId="2" fillId="0" borderId="0" applyNumberFormat="0" applyFill="0" applyBorder="0" applyAlignment="0" applyProtection="0">
      <alignment vertical="center"/>
    </xf>
    <xf numFmtId="0" fontId="27" fillId="15" borderId="12" applyNumberFormat="0" applyFont="0" applyAlignment="0" applyProtection="0">
      <alignment vertical="center"/>
    </xf>
    <xf numFmtId="0" fontId="24" fillId="8"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3" applyNumberFormat="0" applyFill="0" applyAlignment="0" applyProtection="0">
      <alignment vertical="center"/>
    </xf>
    <xf numFmtId="0" fontId="35" fillId="0" borderId="13" applyNumberFormat="0" applyFill="0" applyAlignment="0" applyProtection="0">
      <alignment vertical="center"/>
    </xf>
    <xf numFmtId="0" fontId="24" fillId="17" borderId="0" applyNumberFormat="0" applyBorder="0" applyAlignment="0" applyProtection="0">
      <alignment vertical="center"/>
    </xf>
    <xf numFmtId="0" fontId="26" fillId="0" borderId="10" applyNumberFormat="0" applyFill="0" applyAlignment="0" applyProtection="0">
      <alignment vertical="center"/>
    </xf>
    <xf numFmtId="0" fontId="24" fillId="18" borderId="0" applyNumberFormat="0" applyBorder="0" applyAlignment="0" applyProtection="0">
      <alignment vertical="center"/>
    </xf>
    <xf numFmtId="0" fontId="25" fillId="7" borderId="9" applyNumberFormat="0" applyAlignment="0" applyProtection="0">
      <alignment vertical="center"/>
    </xf>
    <xf numFmtId="0" fontId="36" fillId="7" borderId="11" applyNumberFormat="0" applyAlignment="0" applyProtection="0">
      <alignment vertical="center"/>
    </xf>
    <xf numFmtId="0" fontId="37" fillId="23" borderId="14" applyNumberFormat="0" applyAlignment="0" applyProtection="0">
      <alignment vertical="center"/>
    </xf>
    <xf numFmtId="0" fontId="23" fillId="24" borderId="0" applyNumberFormat="0" applyBorder="0" applyAlignment="0" applyProtection="0">
      <alignment vertical="center"/>
    </xf>
    <xf numFmtId="0" fontId="24" fillId="22" borderId="0" applyNumberFormat="0" applyBorder="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22" fillId="2" borderId="0" applyNumberFormat="0" applyBorder="0" applyAlignment="0" applyProtection="0">
      <alignment vertical="center"/>
    </xf>
    <xf numFmtId="0" fontId="18" fillId="0" borderId="0">
      <alignment vertical="center"/>
    </xf>
    <xf numFmtId="0" fontId="30" fillId="13" borderId="0" applyNumberFormat="0" applyBorder="0" applyAlignment="0" applyProtection="0">
      <alignment vertical="center"/>
    </xf>
    <xf numFmtId="0" fontId="23" fillId="27" borderId="0" applyNumberFormat="0" applyBorder="0" applyAlignment="0" applyProtection="0">
      <alignment vertical="center"/>
    </xf>
    <xf numFmtId="0" fontId="24" fillId="6" borderId="0" applyNumberFormat="0" applyBorder="0" applyAlignment="0" applyProtection="0">
      <alignment vertical="center"/>
    </xf>
    <xf numFmtId="0" fontId="23" fillId="21" borderId="0" applyNumberFormat="0" applyBorder="0" applyAlignment="0" applyProtection="0">
      <alignment vertical="center"/>
    </xf>
    <xf numFmtId="0" fontId="23" fillId="28" borderId="0" applyNumberFormat="0" applyBorder="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3" fillId="20" borderId="0" applyNumberFormat="0" applyBorder="0" applyAlignment="0" applyProtection="0">
      <alignment vertical="center"/>
    </xf>
    <xf numFmtId="0" fontId="23" fillId="29" borderId="0" applyNumberFormat="0" applyBorder="0" applyAlignment="0" applyProtection="0">
      <alignment vertical="center"/>
    </xf>
    <xf numFmtId="0" fontId="24" fillId="16" borderId="0" applyNumberFormat="0" applyBorder="0" applyAlignment="0" applyProtection="0">
      <alignment vertical="center"/>
    </xf>
    <xf numFmtId="0" fontId="23" fillId="25"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0" borderId="0" applyNumberFormat="0" applyBorder="0" applyAlignment="0" applyProtection="0">
      <alignment vertical="center"/>
    </xf>
    <xf numFmtId="0" fontId="24" fillId="26" borderId="0" applyNumberFormat="0" applyBorder="0" applyAlignment="0" applyProtection="0">
      <alignment vertical="center"/>
    </xf>
    <xf numFmtId="0" fontId="27" fillId="0" borderId="0"/>
  </cellStyleXfs>
  <cellXfs count="41">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1" xfId="1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1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19" fillId="0" borderId="0"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7" fillId="0" borderId="1" xfId="5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50"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5" Type="http://schemas.openxmlformats.org/officeDocument/2006/relationships/hyperlink" Target="http://www.shache.gov.cn/scx/c107997/202312/533ed7cbb381469cbf1b31f1733fc98f.shtml" TargetMode="External"/><Relationship Id="rId4" Type="http://schemas.openxmlformats.org/officeDocument/2006/relationships/hyperlink" Target="http://www.shache.gov.cn/scx/c107997/202401/f8525bba606b4b8f9bb499fed5582b6c.shtml" TargetMode="External"/><Relationship Id="rId3" Type="http://schemas.openxmlformats.org/officeDocument/2006/relationships/hyperlink" Target="http://www.shache.gov.cn/scx/c108044/202401/e5329955798041c6bf3540cc1bfd8b42.shtml" TargetMode="External"/><Relationship Id="rId2" Type="http://schemas.openxmlformats.org/officeDocument/2006/relationships/hyperlink" Target="http://www.shache.gov.cn/scx/c108044/202401/bdcde24641b6489bada71e231f9953b2.shtml" TargetMode="External"/><Relationship Id="rId1" Type="http://schemas.openxmlformats.org/officeDocument/2006/relationships/hyperlink" Target="http://www.shache.gov.cn/scx/c108044/202401/fd9c9bcbd9d9412d8aa61c96476b8b69.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4"/>
  <sheetViews>
    <sheetView showZeros="0" tabSelected="1" zoomScale="85" zoomScaleNormal="85" zoomScalePageLayoutView="25" zoomScaleSheetLayoutView="70" workbookViewId="0">
      <selection activeCell="H7" sqref="H7"/>
    </sheetView>
  </sheetViews>
  <sheetFormatPr defaultColWidth="9" defaultRowHeight="38.25"/>
  <cols>
    <col min="1" max="1" width="6.63333333333333" style="16" customWidth="1"/>
    <col min="2" max="2" width="11.25" style="16" customWidth="1"/>
    <col min="3" max="3" width="21.275" style="17" customWidth="1"/>
    <col min="4" max="4" width="8.825" style="17" customWidth="1"/>
    <col min="5" max="5" width="9.075" style="18" customWidth="1"/>
    <col min="6" max="6" width="9.34166666666667" style="19" customWidth="1"/>
    <col min="7" max="7" width="18.8333333333333" style="19" customWidth="1"/>
    <col min="8" max="8" width="66.0166666666667" style="20" customWidth="1"/>
    <col min="9" max="9" width="5.73333333333333" style="21" customWidth="1"/>
    <col min="10" max="10" width="6.175" style="21" customWidth="1"/>
    <col min="11" max="11" width="11.3166666666667" style="22" customWidth="1"/>
    <col min="12" max="12" width="11.4583333333333" style="22" customWidth="1"/>
    <col min="13" max="13" width="13.2333333333333" style="22" customWidth="1"/>
    <col min="14" max="14" width="10.425" style="22" customWidth="1"/>
    <col min="15" max="15" width="10.5666666666667" style="22" customWidth="1"/>
    <col min="16" max="16" width="10.1583333333333" style="22" customWidth="1"/>
    <col min="17" max="17" width="10.725" style="22" customWidth="1"/>
    <col min="18" max="18" width="8.28333333333333" style="22" customWidth="1"/>
    <col min="19" max="19" width="7.58333333333333" style="22" customWidth="1"/>
    <col min="20" max="20" width="9.89166666666667" style="22" customWidth="1"/>
    <col min="21" max="21" width="7.175" style="22" customWidth="1"/>
    <col min="22" max="22" width="10.5833333333333" style="16" customWidth="1"/>
    <col min="23" max="24" width="13.1416666666667" style="21" customWidth="1"/>
    <col min="25" max="25" width="49.1916666666667" style="23" customWidth="1"/>
    <col min="26" max="26" width="7.65" style="23" customWidth="1"/>
    <col min="27" max="16384" width="9" style="16"/>
  </cols>
  <sheetData>
    <row r="1" s="11" customFormat="1" ht="44" customHeight="1" spans="1:26">
      <c r="A1" s="24" t="s">
        <v>0</v>
      </c>
      <c r="B1" s="24"/>
      <c r="C1" s="24"/>
      <c r="D1" s="24"/>
      <c r="E1" s="24"/>
      <c r="F1" s="24"/>
      <c r="G1" s="24"/>
      <c r="H1" s="24"/>
      <c r="I1" s="24"/>
      <c r="J1" s="24"/>
      <c r="K1" s="31"/>
      <c r="L1" s="31"/>
      <c r="M1" s="31"/>
      <c r="N1" s="31"/>
      <c r="O1" s="31"/>
      <c r="P1" s="31"/>
      <c r="Q1" s="31"/>
      <c r="R1" s="31"/>
      <c r="S1" s="31"/>
      <c r="T1" s="31"/>
      <c r="U1" s="31"/>
      <c r="V1" s="24"/>
      <c r="W1" s="24"/>
      <c r="X1" s="24"/>
      <c r="Y1" s="24"/>
      <c r="Z1" s="24"/>
    </row>
    <row r="2" s="12" customFormat="1" ht="27" customHeight="1" spans="1:26">
      <c r="A2" s="25" t="s">
        <v>1</v>
      </c>
      <c r="B2" s="25" t="s">
        <v>2</v>
      </c>
      <c r="C2" s="25" t="s">
        <v>3</v>
      </c>
      <c r="D2" s="25" t="s">
        <v>4</v>
      </c>
      <c r="E2" s="25" t="s">
        <v>5</v>
      </c>
      <c r="F2" s="25" t="s">
        <v>6</v>
      </c>
      <c r="G2" s="25" t="s">
        <v>7</v>
      </c>
      <c r="H2" s="25" t="s">
        <v>8</v>
      </c>
      <c r="I2" s="25" t="s">
        <v>9</v>
      </c>
      <c r="J2" s="25" t="s">
        <v>10</v>
      </c>
      <c r="K2" s="32" t="s">
        <v>11</v>
      </c>
      <c r="L2" s="32"/>
      <c r="M2" s="32"/>
      <c r="N2" s="32"/>
      <c r="O2" s="32"/>
      <c r="P2" s="32"/>
      <c r="Q2" s="32"/>
      <c r="R2" s="32"/>
      <c r="S2" s="32"/>
      <c r="T2" s="32"/>
      <c r="U2" s="32"/>
      <c r="V2" s="25" t="s">
        <v>12</v>
      </c>
      <c r="W2" s="25" t="s">
        <v>13</v>
      </c>
      <c r="X2" s="25" t="s">
        <v>14</v>
      </c>
      <c r="Y2" s="25" t="s">
        <v>15</v>
      </c>
      <c r="Z2" s="25" t="s">
        <v>16</v>
      </c>
    </row>
    <row r="3" s="12" customFormat="1" ht="29" customHeight="1" spans="1:26">
      <c r="A3" s="25"/>
      <c r="B3" s="25"/>
      <c r="C3" s="25"/>
      <c r="D3" s="25"/>
      <c r="E3" s="25"/>
      <c r="F3" s="25"/>
      <c r="G3" s="25"/>
      <c r="H3" s="25"/>
      <c r="I3" s="25"/>
      <c r="J3" s="25"/>
      <c r="K3" s="32" t="s">
        <v>17</v>
      </c>
      <c r="L3" s="32" t="s">
        <v>18</v>
      </c>
      <c r="M3" s="32"/>
      <c r="N3" s="32"/>
      <c r="O3" s="32"/>
      <c r="P3" s="32"/>
      <c r="Q3" s="32"/>
      <c r="R3" s="32"/>
      <c r="S3" s="32" t="s">
        <v>19</v>
      </c>
      <c r="T3" s="32" t="s">
        <v>20</v>
      </c>
      <c r="U3" s="32" t="s">
        <v>21</v>
      </c>
      <c r="V3" s="25"/>
      <c r="W3" s="25"/>
      <c r="X3" s="25"/>
      <c r="Y3" s="25"/>
      <c r="Z3" s="25"/>
    </row>
    <row r="4" s="12" customFormat="1" ht="52" customHeight="1" spans="1:26">
      <c r="A4" s="25"/>
      <c r="B4" s="25"/>
      <c r="C4" s="25"/>
      <c r="D4" s="25"/>
      <c r="E4" s="25"/>
      <c r="F4" s="25"/>
      <c r="G4" s="25"/>
      <c r="H4" s="25"/>
      <c r="I4" s="25"/>
      <c r="J4" s="25"/>
      <c r="K4" s="32"/>
      <c r="L4" s="32" t="s">
        <v>22</v>
      </c>
      <c r="M4" s="32" t="s">
        <v>23</v>
      </c>
      <c r="N4" s="32" t="s">
        <v>24</v>
      </c>
      <c r="O4" s="32" t="s">
        <v>25</v>
      </c>
      <c r="P4" s="32" t="s">
        <v>26</v>
      </c>
      <c r="Q4" s="32" t="s">
        <v>27</v>
      </c>
      <c r="R4" s="32" t="s">
        <v>28</v>
      </c>
      <c r="S4" s="32"/>
      <c r="T4" s="32"/>
      <c r="U4" s="32"/>
      <c r="V4" s="25"/>
      <c r="W4" s="25"/>
      <c r="X4" s="25"/>
      <c r="Y4" s="25"/>
      <c r="Z4" s="25"/>
    </row>
    <row r="5" s="13" customFormat="1" ht="29" customHeight="1" spans="1:26">
      <c r="A5" s="26"/>
      <c r="B5" s="26"/>
      <c r="C5" s="26"/>
      <c r="D5" s="26"/>
      <c r="E5" s="26"/>
      <c r="F5" s="26"/>
      <c r="G5" s="26"/>
      <c r="H5" s="26"/>
      <c r="I5" s="26"/>
      <c r="J5" s="26"/>
      <c r="K5" s="33">
        <f>SUM(K6:K32)</f>
        <v>16263</v>
      </c>
      <c r="L5" s="33">
        <f>SUM(L6:L32)</f>
        <v>16263</v>
      </c>
      <c r="M5" s="33">
        <f t="shared" ref="M5:U5" si="0">SUM(M6:M32)</f>
        <v>15547</v>
      </c>
      <c r="N5" s="33">
        <f t="shared" si="0"/>
        <v>716</v>
      </c>
      <c r="O5" s="33">
        <f t="shared" si="0"/>
        <v>0</v>
      </c>
      <c r="P5" s="33">
        <f t="shared" si="0"/>
        <v>0</v>
      </c>
      <c r="Q5" s="33">
        <f t="shared" si="0"/>
        <v>0</v>
      </c>
      <c r="R5" s="33">
        <f t="shared" si="0"/>
        <v>0</v>
      </c>
      <c r="S5" s="33">
        <f t="shared" si="0"/>
        <v>0</v>
      </c>
      <c r="T5" s="33">
        <f t="shared" si="0"/>
        <v>0</v>
      </c>
      <c r="U5" s="33">
        <f t="shared" si="0"/>
        <v>0</v>
      </c>
      <c r="V5" s="37"/>
      <c r="W5" s="26"/>
      <c r="X5" s="26"/>
      <c r="Y5" s="37"/>
      <c r="Z5" s="26"/>
    </row>
    <row r="6" s="14" customFormat="1" ht="64" customHeight="1" spans="1:26">
      <c r="A6" s="27">
        <v>1</v>
      </c>
      <c r="B6" s="27" t="s">
        <v>29</v>
      </c>
      <c r="C6" s="27" t="s">
        <v>30</v>
      </c>
      <c r="D6" s="27" t="s">
        <v>31</v>
      </c>
      <c r="E6" s="27" t="s">
        <v>32</v>
      </c>
      <c r="F6" s="27" t="s">
        <v>33</v>
      </c>
      <c r="G6" s="27" t="s">
        <v>34</v>
      </c>
      <c r="H6" s="28" t="s">
        <v>35</v>
      </c>
      <c r="I6" s="27" t="s">
        <v>36</v>
      </c>
      <c r="J6" s="27">
        <v>1000</v>
      </c>
      <c r="K6" s="34">
        <f>L6+S6+T6+U6</f>
        <v>35</v>
      </c>
      <c r="L6" s="34">
        <f>M6+N6+O6+P6+Q6+R6</f>
        <v>35</v>
      </c>
      <c r="M6" s="34">
        <v>35</v>
      </c>
      <c r="N6" s="35"/>
      <c r="O6" s="35"/>
      <c r="P6" s="35"/>
      <c r="Q6" s="35"/>
      <c r="R6" s="35"/>
      <c r="S6" s="35"/>
      <c r="T6" s="35"/>
      <c r="U6" s="35"/>
      <c r="V6" s="27" t="s">
        <v>37</v>
      </c>
      <c r="W6" s="27" t="s">
        <v>38</v>
      </c>
      <c r="X6" s="27" t="s">
        <v>37</v>
      </c>
      <c r="Y6" s="38" t="s">
        <v>39</v>
      </c>
      <c r="Z6" s="27"/>
    </row>
    <row r="7" s="14" customFormat="1" ht="204" spans="1:26">
      <c r="A7" s="29">
        <v>2</v>
      </c>
      <c r="B7" s="29" t="s">
        <v>40</v>
      </c>
      <c r="C7" s="29" t="s">
        <v>41</v>
      </c>
      <c r="D7" s="29" t="s">
        <v>31</v>
      </c>
      <c r="E7" s="29" t="s">
        <v>42</v>
      </c>
      <c r="F7" s="29" t="s">
        <v>33</v>
      </c>
      <c r="G7" s="29" t="s">
        <v>43</v>
      </c>
      <c r="H7" s="30" t="s">
        <v>44</v>
      </c>
      <c r="I7" s="29" t="s">
        <v>36</v>
      </c>
      <c r="J7" s="29">
        <v>1900</v>
      </c>
      <c r="K7" s="34">
        <f t="shared" ref="K7:K32" si="1">L7+S7+T7+U7</f>
        <v>2280</v>
      </c>
      <c r="L7" s="34">
        <f>M7+N7+O7+P7+Q7+R7</f>
        <v>2280</v>
      </c>
      <c r="M7" s="36">
        <v>2280</v>
      </c>
      <c r="N7" s="36"/>
      <c r="O7" s="36"/>
      <c r="P7" s="36"/>
      <c r="Q7" s="36"/>
      <c r="R7" s="36"/>
      <c r="S7" s="36"/>
      <c r="T7" s="36"/>
      <c r="U7" s="36"/>
      <c r="V7" s="29" t="s">
        <v>45</v>
      </c>
      <c r="W7" s="29" t="s">
        <v>46</v>
      </c>
      <c r="X7" s="29" t="s">
        <v>45</v>
      </c>
      <c r="Y7" s="39" t="s">
        <v>47</v>
      </c>
      <c r="Z7" s="29"/>
    </row>
    <row r="8" s="15" customFormat="1" ht="41" customHeight="1" spans="1:26">
      <c r="A8" s="27">
        <v>3</v>
      </c>
      <c r="B8" s="27" t="s">
        <v>48</v>
      </c>
      <c r="C8" s="27" t="s">
        <v>49</v>
      </c>
      <c r="D8" s="27" t="s">
        <v>50</v>
      </c>
      <c r="E8" s="27" t="s">
        <v>51</v>
      </c>
      <c r="F8" s="27" t="s">
        <v>33</v>
      </c>
      <c r="G8" s="27" t="s">
        <v>34</v>
      </c>
      <c r="H8" s="28" t="s">
        <v>52</v>
      </c>
      <c r="I8" s="27" t="s">
        <v>53</v>
      </c>
      <c r="J8" s="27">
        <v>332</v>
      </c>
      <c r="K8" s="34">
        <f t="shared" si="1"/>
        <v>3681</v>
      </c>
      <c r="L8" s="34">
        <f>M8+N8+O8+P8+Q8+R8</f>
        <v>3681</v>
      </c>
      <c r="M8" s="27">
        <v>3681</v>
      </c>
      <c r="N8" s="27"/>
      <c r="O8" s="27"/>
      <c r="P8" s="27"/>
      <c r="Q8" s="27"/>
      <c r="R8" s="27"/>
      <c r="S8" s="27"/>
      <c r="T8" s="27"/>
      <c r="U8" s="27"/>
      <c r="V8" s="27" t="s">
        <v>54</v>
      </c>
      <c r="W8" s="27" t="s">
        <v>55</v>
      </c>
      <c r="X8" s="27" t="s">
        <v>54</v>
      </c>
      <c r="Y8" s="38" t="s">
        <v>56</v>
      </c>
      <c r="Z8" s="27"/>
    </row>
    <row r="9" s="15" customFormat="1" ht="45" spans="1:26">
      <c r="A9" s="27">
        <v>4</v>
      </c>
      <c r="B9" s="27" t="s">
        <v>57</v>
      </c>
      <c r="C9" s="27" t="s">
        <v>58</v>
      </c>
      <c r="D9" s="27" t="s">
        <v>50</v>
      </c>
      <c r="E9" s="27" t="s">
        <v>59</v>
      </c>
      <c r="F9" s="27" t="s">
        <v>33</v>
      </c>
      <c r="G9" s="27" t="s">
        <v>60</v>
      </c>
      <c r="H9" s="28" t="s">
        <v>61</v>
      </c>
      <c r="I9" s="27" t="s">
        <v>62</v>
      </c>
      <c r="J9" s="27">
        <v>5.2</v>
      </c>
      <c r="K9" s="34">
        <f t="shared" si="1"/>
        <v>321</v>
      </c>
      <c r="L9" s="34">
        <f t="shared" ref="L9:L32" si="2">M9+N9+O9+P9+Q9+R9</f>
        <v>321</v>
      </c>
      <c r="M9" s="34"/>
      <c r="N9" s="34">
        <v>321</v>
      </c>
      <c r="O9" s="34"/>
      <c r="P9" s="34"/>
      <c r="Q9" s="34"/>
      <c r="R9" s="34"/>
      <c r="S9" s="34"/>
      <c r="T9" s="34"/>
      <c r="U9" s="34"/>
      <c r="V9" s="27" t="s">
        <v>45</v>
      </c>
      <c r="W9" s="27" t="s">
        <v>46</v>
      </c>
      <c r="X9" s="27" t="s">
        <v>63</v>
      </c>
      <c r="Y9" s="38" t="s">
        <v>64</v>
      </c>
      <c r="Z9" s="27"/>
    </row>
    <row r="10" s="15" customFormat="1" ht="45" spans="1:26">
      <c r="A10" s="27">
        <v>5</v>
      </c>
      <c r="B10" s="27" t="s">
        <v>57</v>
      </c>
      <c r="C10" s="27" t="s">
        <v>65</v>
      </c>
      <c r="D10" s="27" t="s">
        <v>50</v>
      </c>
      <c r="E10" s="27" t="s">
        <v>59</v>
      </c>
      <c r="F10" s="27" t="s">
        <v>33</v>
      </c>
      <c r="G10" s="27" t="s">
        <v>66</v>
      </c>
      <c r="H10" s="28" t="s">
        <v>67</v>
      </c>
      <c r="I10" s="27" t="s">
        <v>62</v>
      </c>
      <c r="J10" s="27">
        <v>4.8</v>
      </c>
      <c r="K10" s="34">
        <f t="shared" si="1"/>
        <v>395</v>
      </c>
      <c r="L10" s="34">
        <f t="shared" si="2"/>
        <v>395</v>
      </c>
      <c r="M10" s="34"/>
      <c r="N10" s="34">
        <v>395</v>
      </c>
      <c r="O10" s="34"/>
      <c r="P10" s="34"/>
      <c r="Q10" s="34"/>
      <c r="R10" s="34"/>
      <c r="S10" s="34"/>
      <c r="T10" s="34"/>
      <c r="U10" s="34"/>
      <c r="V10" s="27" t="s">
        <v>45</v>
      </c>
      <c r="W10" s="27" t="s">
        <v>46</v>
      </c>
      <c r="X10" s="27" t="s">
        <v>63</v>
      </c>
      <c r="Y10" s="38" t="s">
        <v>68</v>
      </c>
      <c r="Z10" s="27"/>
    </row>
    <row r="11" s="15" customFormat="1" ht="48" customHeight="1" spans="1:26">
      <c r="A11" s="27">
        <v>6</v>
      </c>
      <c r="B11" s="27" t="s">
        <v>69</v>
      </c>
      <c r="C11" s="27" t="s">
        <v>70</v>
      </c>
      <c r="D11" s="27" t="s">
        <v>50</v>
      </c>
      <c r="E11" s="27" t="s">
        <v>71</v>
      </c>
      <c r="F11" s="27" t="s">
        <v>33</v>
      </c>
      <c r="G11" s="27" t="s">
        <v>72</v>
      </c>
      <c r="H11" s="28" t="s">
        <v>73</v>
      </c>
      <c r="I11" s="27" t="s">
        <v>74</v>
      </c>
      <c r="J11" s="27">
        <v>9.8</v>
      </c>
      <c r="K11" s="34">
        <f t="shared" si="1"/>
        <v>420</v>
      </c>
      <c r="L11" s="34">
        <f t="shared" si="2"/>
        <v>420</v>
      </c>
      <c r="M11" s="34">
        <v>420</v>
      </c>
      <c r="N11" s="35"/>
      <c r="O11" s="35"/>
      <c r="P11" s="35"/>
      <c r="Q11" s="35"/>
      <c r="R11" s="35"/>
      <c r="S11" s="35"/>
      <c r="T11" s="35"/>
      <c r="U11" s="35"/>
      <c r="V11" s="27" t="s">
        <v>75</v>
      </c>
      <c r="W11" s="27" t="s">
        <v>76</v>
      </c>
      <c r="X11" s="27" t="s">
        <v>75</v>
      </c>
      <c r="Y11" s="38" t="s">
        <v>77</v>
      </c>
      <c r="Z11" s="27"/>
    </row>
    <row r="12" s="15" customFormat="1" ht="48" customHeight="1" spans="1:26">
      <c r="A12" s="27">
        <v>7</v>
      </c>
      <c r="B12" s="27" t="s">
        <v>78</v>
      </c>
      <c r="C12" s="27" t="s">
        <v>79</v>
      </c>
      <c r="D12" s="27" t="s">
        <v>50</v>
      </c>
      <c r="E12" s="27" t="s">
        <v>80</v>
      </c>
      <c r="F12" s="27" t="s">
        <v>33</v>
      </c>
      <c r="G12" s="27" t="s">
        <v>81</v>
      </c>
      <c r="H12" s="28" t="s">
        <v>82</v>
      </c>
      <c r="I12" s="27" t="s">
        <v>62</v>
      </c>
      <c r="J12" s="27">
        <v>3.5</v>
      </c>
      <c r="K12" s="34">
        <f t="shared" si="1"/>
        <v>105</v>
      </c>
      <c r="L12" s="34">
        <f t="shared" si="2"/>
        <v>105</v>
      </c>
      <c r="M12" s="27">
        <v>105</v>
      </c>
      <c r="N12" s="27"/>
      <c r="O12" s="27"/>
      <c r="P12" s="27"/>
      <c r="Q12" s="27"/>
      <c r="R12" s="27"/>
      <c r="S12" s="27"/>
      <c r="T12" s="27"/>
      <c r="U12" s="27"/>
      <c r="V12" s="27" t="s">
        <v>83</v>
      </c>
      <c r="W12" s="27" t="s">
        <v>84</v>
      </c>
      <c r="X12" s="27" t="s">
        <v>85</v>
      </c>
      <c r="Y12" s="38" t="s">
        <v>86</v>
      </c>
      <c r="Z12" s="27"/>
    </row>
    <row r="13" s="15" customFormat="1" ht="48" customHeight="1" spans="1:26">
      <c r="A13" s="27">
        <v>8</v>
      </c>
      <c r="B13" s="27" t="s">
        <v>78</v>
      </c>
      <c r="C13" s="27" t="s">
        <v>87</v>
      </c>
      <c r="D13" s="27" t="s">
        <v>50</v>
      </c>
      <c r="E13" s="27" t="s">
        <v>80</v>
      </c>
      <c r="F13" s="27" t="s">
        <v>33</v>
      </c>
      <c r="G13" s="27" t="s">
        <v>88</v>
      </c>
      <c r="H13" s="28" t="s">
        <v>89</v>
      </c>
      <c r="I13" s="27" t="s">
        <v>62</v>
      </c>
      <c r="J13" s="27">
        <v>4.8</v>
      </c>
      <c r="K13" s="34">
        <f t="shared" si="1"/>
        <v>134.4</v>
      </c>
      <c r="L13" s="34">
        <f t="shared" si="2"/>
        <v>134.4</v>
      </c>
      <c r="M13" s="27">
        <v>134.4</v>
      </c>
      <c r="N13" s="27"/>
      <c r="O13" s="27"/>
      <c r="P13" s="27"/>
      <c r="Q13" s="27"/>
      <c r="R13" s="27"/>
      <c r="S13" s="27"/>
      <c r="T13" s="27"/>
      <c r="U13" s="27"/>
      <c r="V13" s="27" t="s">
        <v>90</v>
      </c>
      <c r="W13" s="27" t="s">
        <v>91</v>
      </c>
      <c r="X13" s="27" t="s">
        <v>85</v>
      </c>
      <c r="Y13" s="38" t="s">
        <v>86</v>
      </c>
      <c r="Z13" s="27"/>
    </row>
    <row r="14" s="15" customFormat="1" ht="48" customHeight="1" spans="1:26">
      <c r="A14" s="27">
        <v>9</v>
      </c>
      <c r="B14" s="27" t="s">
        <v>78</v>
      </c>
      <c r="C14" s="27" t="s">
        <v>92</v>
      </c>
      <c r="D14" s="27" t="s">
        <v>50</v>
      </c>
      <c r="E14" s="27" t="s">
        <v>80</v>
      </c>
      <c r="F14" s="27" t="s">
        <v>33</v>
      </c>
      <c r="G14" s="27" t="s">
        <v>93</v>
      </c>
      <c r="H14" s="28" t="s">
        <v>94</v>
      </c>
      <c r="I14" s="27" t="s">
        <v>62</v>
      </c>
      <c r="J14" s="27">
        <v>25.6</v>
      </c>
      <c r="K14" s="34">
        <f t="shared" si="1"/>
        <v>725</v>
      </c>
      <c r="L14" s="34">
        <f t="shared" si="2"/>
        <v>725</v>
      </c>
      <c r="M14" s="27">
        <v>725</v>
      </c>
      <c r="N14" s="27"/>
      <c r="O14" s="27"/>
      <c r="P14" s="27"/>
      <c r="Q14" s="27"/>
      <c r="R14" s="27"/>
      <c r="S14" s="27"/>
      <c r="T14" s="27"/>
      <c r="U14" s="27"/>
      <c r="V14" s="27" t="s">
        <v>95</v>
      </c>
      <c r="W14" s="27" t="s">
        <v>96</v>
      </c>
      <c r="X14" s="27" t="s">
        <v>85</v>
      </c>
      <c r="Y14" s="38" t="s">
        <v>86</v>
      </c>
      <c r="Z14" s="27"/>
    </row>
    <row r="15" s="15" customFormat="1" ht="48" customHeight="1" spans="1:26">
      <c r="A15" s="27">
        <v>10</v>
      </c>
      <c r="B15" s="27" t="s">
        <v>78</v>
      </c>
      <c r="C15" s="27" t="s">
        <v>97</v>
      </c>
      <c r="D15" s="27" t="s">
        <v>50</v>
      </c>
      <c r="E15" s="27" t="s">
        <v>80</v>
      </c>
      <c r="F15" s="27" t="s">
        <v>33</v>
      </c>
      <c r="G15" s="27" t="s">
        <v>98</v>
      </c>
      <c r="H15" s="28" t="s">
        <v>99</v>
      </c>
      <c r="I15" s="27" t="s">
        <v>62</v>
      </c>
      <c r="J15" s="27">
        <v>5.5</v>
      </c>
      <c r="K15" s="34">
        <f t="shared" si="1"/>
        <v>216</v>
      </c>
      <c r="L15" s="34">
        <f t="shared" si="2"/>
        <v>216</v>
      </c>
      <c r="M15" s="27">
        <v>216</v>
      </c>
      <c r="N15" s="27"/>
      <c r="O15" s="27"/>
      <c r="P15" s="27"/>
      <c r="Q15" s="27"/>
      <c r="R15" s="27"/>
      <c r="S15" s="27"/>
      <c r="T15" s="27"/>
      <c r="U15" s="27"/>
      <c r="V15" s="27" t="s">
        <v>100</v>
      </c>
      <c r="W15" s="27" t="s">
        <v>101</v>
      </c>
      <c r="X15" s="27" t="s">
        <v>85</v>
      </c>
      <c r="Y15" s="38" t="s">
        <v>86</v>
      </c>
      <c r="Z15" s="27"/>
    </row>
    <row r="16" s="15" customFormat="1" ht="48" customHeight="1" spans="1:26">
      <c r="A16" s="27">
        <v>11</v>
      </c>
      <c r="B16" s="27" t="s">
        <v>78</v>
      </c>
      <c r="C16" s="27" t="s">
        <v>102</v>
      </c>
      <c r="D16" s="27" t="s">
        <v>50</v>
      </c>
      <c r="E16" s="27" t="s">
        <v>80</v>
      </c>
      <c r="F16" s="27" t="s">
        <v>33</v>
      </c>
      <c r="G16" s="27" t="s">
        <v>103</v>
      </c>
      <c r="H16" s="28" t="s">
        <v>104</v>
      </c>
      <c r="I16" s="27" t="s">
        <v>62</v>
      </c>
      <c r="J16" s="27">
        <v>29.5</v>
      </c>
      <c r="K16" s="34">
        <f t="shared" si="1"/>
        <v>720.25</v>
      </c>
      <c r="L16" s="34">
        <f t="shared" si="2"/>
        <v>720.25</v>
      </c>
      <c r="M16" s="27">
        <v>720.25</v>
      </c>
      <c r="N16" s="27"/>
      <c r="O16" s="27"/>
      <c r="P16" s="27"/>
      <c r="Q16" s="27"/>
      <c r="R16" s="27"/>
      <c r="S16" s="27"/>
      <c r="T16" s="27"/>
      <c r="U16" s="27"/>
      <c r="V16" s="27" t="s">
        <v>105</v>
      </c>
      <c r="W16" s="27" t="s">
        <v>106</v>
      </c>
      <c r="X16" s="27" t="s">
        <v>85</v>
      </c>
      <c r="Y16" s="38" t="s">
        <v>86</v>
      </c>
      <c r="Z16" s="27"/>
    </row>
    <row r="17" s="15" customFormat="1" ht="48" customHeight="1" spans="1:26">
      <c r="A17" s="27">
        <v>12</v>
      </c>
      <c r="B17" s="27" t="s">
        <v>78</v>
      </c>
      <c r="C17" s="27" t="s">
        <v>107</v>
      </c>
      <c r="D17" s="27" t="s">
        <v>50</v>
      </c>
      <c r="E17" s="27" t="s">
        <v>80</v>
      </c>
      <c r="F17" s="27" t="s">
        <v>33</v>
      </c>
      <c r="G17" s="27" t="s">
        <v>108</v>
      </c>
      <c r="H17" s="28" t="s">
        <v>109</v>
      </c>
      <c r="I17" s="27" t="s">
        <v>62</v>
      </c>
      <c r="J17" s="27">
        <v>15.15</v>
      </c>
      <c r="K17" s="34">
        <f t="shared" si="1"/>
        <v>427.2</v>
      </c>
      <c r="L17" s="34">
        <f t="shared" si="2"/>
        <v>427.2</v>
      </c>
      <c r="M17" s="27">
        <v>427.2</v>
      </c>
      <c r="N17" s="27"/>
      <c r="O17" s="27"/>
      <c r="P17" s="27"/>
      <c r="Q17" s="27"/>
      <c r="R17" s="27"/>
      <c r="S17" s="27"/>
      <c r="T17" s="27"/>
      <c r="U17" s="27"/>
      <c r="V17" s="27" t="s">
        <v>110</v>
      </c>
      <c r="W17" s="27" t="s">
        <v>111</v>
      </c>
      <c r="X17" s="27" t="s">
        <v>85</v>
      </c>
      <c r="Y17" s="38" t="s">
        <v>86</v>
      </c>
      <c r="Z17" s="27"/>
    </row>
    <row r="18" s="15" customFormat="1" ht="48" customHeight="1" spans="1:26">
      <c r="A18" s="27">
        <v>13</v>
      </c>
      <c r="B18" s="27" t="s">
        <v>78</v>
      </c>
      <c r="C18" s="27" t="s">
        <v>112</v>
      </c>
      <c r="D18" s="27" t="s">
        <v>50</v>
      </c>
      <c r="E18" s="27" t="s">
        <v>80</v>
      </c>
      <c r="F18" s="27" t="s">
        <v>33</v>
      </c>
      <c r="G18" s="27" t="s">
        <v>113</v>
      </c>
      <c r="H18" s="28" t="s">
        <v>114</v>
      </c>
      <c r="I18" s="27" t="s">
        <v>62</v>
      </c>
      <c r="J18" s="27">
        <v>2.5</v>
      </c>
      <c r="K18" s="34">
        <f t="shared" si="1"/>
        <v>80</v>
      </c>
      <c r="L18" s="34">
        <f t="shared" si="2"/>
        <v>80</v>
      </c>
      <c r="M18" s="27">
        <v>80</v>
      </c>
      <c r="N18" s="27"/>
      <c r="O18" s="27"/>
      <c r="P18" s="27"/>
      <c r="Q18" s="27"/>
      <c r="R18" s="27"/>
      <c r="S18" s="27"/>
      <c r="T18" s="27"/>
      <c r="U18" s="27"/>
      <c r="V18" s="27" t="s">
        <v>115</v>
      </c>
      <c r="W18" s="27" t="s">
        <v>116</v>
      </c>
      <c r="X18" s="27" t="s">
        <v>85</v>
      </c>
      <c r="Y18" s="38" t="s">
        <v>86</v>
      </c>
      <c r="Z18" s="27"/>
    </row>
    <row r="19" s="15" customFormat="1" ht="48" customHeight="1" spans="1:26">
      <c r="A19" s="27">
        <v>14</v>
      </c>
      <c r="B19" s="27" t="s">
        <v>78</v>
      </c>
      <c r="C19" s="27" t="s">
        <v>117</v>
      </c>
      <c r="D19" s="27" t="s">
        <v>50</v>
      </c>
      <c r="E19" s="27" t="s">
        <v>80</v>
      </c>
      <c r="F19" s="27" t="s">
        <v>33</v>
      </c>
      <c r="G19" s="27" t="s">
        <v>118</v>
      </c>
      <c r="H19" s="28" t="s">
        <v>119</v>
      </c>
      <c r="I19" s="27" t="s">
        <v>62</v>
      </c>
      <c r="J19" s="27">
        <v>8.76</v>
      </c>
      <c r="K19" s="34">
        <f t="shared" si="1"/>
        <v>262.8</v>
      </c>
      <c r="L19" s="34">
        <f t="shared" si="2"/>
        <v>262.8</v>
      </c>
      <c r="M19" s="27">
        <v>262.8</v>
      </c>
      <c r="N19" s="27"/>
      <c r="O19" s="27"/>
      <c r="P19" s="27"/>
      <c r="Q19" s="27"/>
      <c r="R19" s="27"/>
      <c r="S19" s="27"/>
      <c r="T19" s="27"/>
      <c r="U19" s="27"/>
      <c r="V19" s="27" t="s">
        <v>120</v>
      </c>
      <c r="W19" s="27" t="s">
        <v>121</v>
      </c>
      <c r="X19" s="27" t="s">
        <v>85</v>
      </c>
      <c r="Y19" s="38" t="s">
        <v>86</v>
      </c>
      <c r="Z19" s="27"/>
    </row>
    <row r="20" s="15" customFormat="1" ht="48" customHeight="1" spans="1:26">
      <c r="A20" s="27">
        <v>15</v>
      </c>
      <c r="B20" s="27" t="s">
        <v>78</v>
      </c>
      <c r="C20" s="27" t="s">
        <v>122</v>
      </c>
      <c r="D20" s="27" t="s">
        <v>50</v>
      </c>
      <c r="E20" s="27" t="s">
        <v>80</v>
      </c>
      <c r="F20" s="27" t="s">
        <v>33</v>
      </c>
      <c r="G20" s="27" t="s">
        <v>123</v>
      </c>
      <c r="H20" s="28" t="s">
        <v>124</v>
      </c>
      <c r="I20" s="27" t="s">
        <v>62</v>
      </c>
      <c r="J20" s="27">
        <v>8</v>
      </c>
      <c r="K20" s="34">
        <f t="shared" si="1"/>
        <v>232</v>
      </c>
      <c r="L20" s="34">
        <f t="shared" si="2"/>
        <v>232</v>
      </c>
      <c r="M20" s="27">
        <v>232</v>
      </c>
      <c r="N20" s="27"/>
      <c r="O20" s="27"/>
      <c r="P20" s="27"/>
      <c r="Q20" s="27"/>
      <c r="R20" s="27"/>
      <c r="S20" s="27"/>
      <c r="T20" s="27"/>
      <c r="U20" s="27"/>
      <c r="V20" s="27" t="s">
        <v>125</v>
      </c>
      <c r="W20" s="27" t="s">
        <v>126</v>
      </c>
      <c r="X20" s="27" t="s">
        <v>85</v>
      </c>
      <c r="Y20" s="38" t="s">
        <v>86</v>
      </c>
      <c r="Z20" s="27"/>
    </row>
    <row r="21" s="15" customFormat="1" ht="48" customHeight="1" spans="1:26">
      <c r="A21" s="27">
        <v>16</v>
      </c>
      <c r="B21" s="27" t="s">
        <v>78</v>
      </c>
      <c r="C21" s="27" t="s">
        <v>127</v>
      </c>
      <c r="D21" s="27" t="s">
        <v>50</v>
      </c>
      <c r="E21" s="27" t="s">
        <v>80</v>
      </c>
      <c r="F21" s="27" t="s">
        <v>33</v>
      </c>
      <c r="G21" s="27" t="s">
        <v>128</v>
      </c>
      <c r="H21" s="28" t="s">
        <v>129</v>
      </c>
      <c r="I21" s="27" t="s">
        <v>62</v>
      </c>
      <c r="J21" s="27">
        <v>18.5</v>
      </c>
      <c r="K21" s="34">
        <f t="shared" si="1"/>
        <v>518</v>
      </c>
      <c r="L21" s="34">
        <f t="shared" si="2"/>
        <v>518</v>
      </c>
      <c r="M21" s="27">
        <v>518</v>
      </c>
      <c r="N21" s="27"/>
      <c r="O21" s="27"/>
      <c r="P21" s="27"/>
      <c r="Q21" s="27"/>
      <c r="R21" s="27"/>
      <c r="S21" s="27"/>
      <c r="T21" s="27"/>
      <c r="U21" s="27"/>
      <c r="V21" s="27" t="s">
        <v>130</v>
      </c>
      <c r="W21" s="27" t="s">
        <v>131</v>
      </c>
      <c r="X21" s="27" t="s">
        <v>85</v>
      </c>
      <c r="Y21" s="38" t="s">
        <v>86</v>
      </c>
      <c r="Z21" s="27"/>
    </row>
    <row r="22" s="15" customFormat="1" ht="48" customHeight="1" spans="1:26">
      <c r="A22" s="27">
        <v>17</v>
      </c>
      <c r="B22" s="27" t="s">
        <v>78</v>
      </c>
      <c r="C22" s="27" t="s">
        <v>132</v>
      </c>
      <c r="D22" s="27" t="s">
        <v>50</v>
      </c>
      <c r="E22" s="27" t="s">
        <v>80</v>
      </c>
      <c r="F22" s="27" t="s">
        <v>33</v>
      </c>
      <c r="G22" s="27" t="s">
        <v>133</v>
      </c>
      <c r="H22" s="28" t="s">
        <v>134</v>
      </c>
      <c r="I22" s="27" t="s">
        <v>62</v>
      </c>
      <c r="J22" s="27">
        <v>18.5</v>
      </c>
      <c r="K22" s="34">
        <f t="shared" si="1"/>
        <v>519</v>
      </c>
      <c r="L22" s="34">
        <f t="shared" si="2"/>
        <v>519</v>
      </c>
      <c r="M22" s="27">
        <v>519</v>
      </c>
      <c r="N22" s="27"/>
      <c r="O22" s="27"/>
      <c r="P22" s="27"/>
      <c r="Q22" s="27"/>
      <c r="R22" s="27"/>
      <c r="S22" s="27"/>
      <c r="T22" s="27"/>
      <c r="U22" s="27"/>
      <c r="V22" s="27" t="s">
        <v>135</v>
      </c>
      <c r="W22" s="27" t="s">
        <v>136</v>
      </c>
      <c r="X22" s="27" t="s">
        <v>85</v>
      </c>
      <c r="Y22" s="38" t="s">
        <v>86</v>
      </c>
      <c r="Z22" s="27"/>
    </row>
    <row r="23" s="15" customFormat="1" ht="48" customHeight="1" spans="1:26">
      <c r="A23" s="27">
        <v>18</v>
      </c>
      <c r="B23" s="27" t="s">
        <v>78</v>
      </c>
      <c r="C23" s="27" t="s">
        <v>137</v>
      </c>
      <c r="D23" s="27" t="s">
        <v>50</v>
      </c>
      <c r="E23" s="27" t="s">
        <v>80</v>
      </c>
      <c r="F23" s="27" t="s">
        <v>33</v>
      </c>
      <c r="G23" s="27" t="s">
        <v>138</v>
      </c>
      <c r="H23" s="28" t="s">
        <v>139</v>
      </c>
      <c r="I23" s="27" t="s">
        <v>62</v>
      </c>
      <c r="J23" s="27">
        <v>5.6</v>
      </c>
      <c r="K23" s="34">
        <f t="shared" si="1"/>
        <v>162.5</v>
      </c>
      <c r="L23" s="34">
        <f t="shared" si="2"/>
        <v>162.5</v>
      </c>
      <c r="M23" s="27">
        <v>162.5</v>
      </c>
      <c r="N23" s="27"/>
      <c r="O23" s="27"/>
      <c r="P23" s="27"/>
      <c r="Q23" s="27"/>
      <c r="R23" s="27"/>
      <c r="S23" s="27"/>
      <c r="T23" s="27"/>
      <c r="U23" s="27"/>
      <c r="V23" s="27" t="s">
        <v>140</v>
      </c>
      <c r="W23" s="27" t="s">
        <v>141</v>
      </c>
      <c r="X23" s="27" t="s">
        <v>85</v>
      </c>
      <c r="Y23" s="38" t="s">
        <v>86</v>
      </c>
      <c r="Z23" s="27"/>
    </row>
    <row r="24" s="15" customFormat="1" ht="48" customHeight="1" spans="1:26">
      <c r="A24" s="27">
        <v>19</v>
      </c>
      <c r="B24" s="27" t="s">
        <v>78</v>
      </c>
      <c r="C24" s="27" t="s">
        <v>142</v>
      </c>
      <c r="D24" s="27" t="s">
        <v>50</v>
      </c>
      <c r="E24" s="27" t="s">
        <v>80</v>
      </c>
      <c r="F24" s="27" t="s">
        <v>33</v>
      </c>
      <c r="G24" s="27" t="s">
        <v>143</v>
      </c>
      <c r="H24" s="28" t="s">
        <v>144</v>
      </c>
      <c r="I24" s="27" t="s">
        <v>62</v>
      </c>
      <c r="J24" s="27">
        <v>23.2</v>
      </c>
      <c r="K24" s="34">
        <f t="shared" si="1"/>
        <v>660</v>
      </c>
      <c r="L24" s="34">
        <f t="shared" si="2"/>
        <v>660</v>
      </c>
      <c r="M24" s="27">
        <v>660</v>
      </c>
      <c r="N24" s="27"/>
      <c r="O24" s="27"/>
      <c r="P24" s="27"/>
      <c r="Q24" s="27"/>
      <c r="R24" s="27"/>
      <c r="S24" s="27"/>
      <c r="T24" s="27"/>
      <c r="U24" s="27"/>
      <c r="V24" s="27" t="s">
        <v>145</v>
      </c>
      <c r="W24" s="27" t="s">
        <v>146</v>
      </c>
      <c r="X24" s="27" t="s">
        <v>85</v>
      </c>
      <c r="Y24" s="38" t="s">
        <v>86</v>
      </c>
      <c r="Z24" s="27"/>
    </row>
    <row r="25" s="15" customFormat="1" ht="48" customHeight="1" spans="1:26">
      <c r="A25" s="27">
        <v>20</v>
      </c>
      <c r="B25" s="27" t="s">
        <v>78</v>
      </c>
      <c r="C25" s="27" t="s">
        <v>147</v>
      </c>
      <c r="D25" s="27" t="s">
        <v>50</v>
      </c>
      <c r="E25" s="27" t="s">
        <v>80</v>
      </c>
      <c r="F25" s="27" t="s">
        <v>33</v>
      </c>
      <c r="G25" s="27" t="s">
        <v>148</v>
      </c>
      <c r="H25" s="28" t="s">
        <v>149</v>
      </c>
      <c r="I25" s="27" t="s">
        <v>62</v>
      </c>
      <c r="J25" s="27">
        <v>6.5</v>
      </c>
      <c r="K25" s="34">
        <f t="shared" si="1"/>
        <v>169</v>
      </c>
      <c r="L25" s="34">
        <f t="shared" si="2"/>
        <v>169</v>
      </c>
      <c r="M25" s="27">
        <v>169</v>
      </c>
      <c r="N25" s="27"/>
      <c r="O25" s="27"/>
      <c r="P25" s="27"/>
      <c r="Q25" s="27"/>
      <c r="R25" s="27"/>
      <c r="S25" s="27"/>
      <c r="T25" s="27"/>
      <c r="U25" s="27"/>
      <c r="V25" s="27" t="s">
        <v>150</v>
      </c>
      <c r="W25" s="27" t="s">
        <v>151</v>
      </c>
      <c r="X25" s="27" t="s">
        <v>85</v>
      </c>
      <c r="Y25" s="38" t="s">
        <v>86</v>
      </c>
      <c r="Z25" s="27"/>
    </row>
    <row r="26" s="15" customFormat="1" ht="48" customHeight="1" spans="1:26">
      <c r="A26" s="27">
        <v>21</v>
      </c>
      <c r="B26" s="27" t="s">
        <v>78</v>
      </c>
      <c r="C26" s="27" t="s">
        <v>152</v>
      </c>
      <c r="D26" s="27" t="s">
        <v>50</v>
      </c>
      <c r="E26" s="27" t="s">
        <v>80</v>
      </c>
      <c r="F26" s="27" t="s">
        <v>33</v>
      </c>
      <c r="G26" s="27" t="s">
        <v>153</v>
      </c>
      <c r="H26" s="28" t="s">
        <v>154</v>
      </c>
      <c r="I26" s="27" t="s">
        <v>62</v>
      </c>
      <c r="J26" s="27">
        <v>5.4</v>
      </c>
      <c r="K26" s="34">
        <f t="shared" si="1"/>
        <v>151.2</v>
      </c>
      <c r="L26" s="34">
        <f t="shared" si="2"/>
        <v>151.2</v>
      </c>
      <c r="M26" s="27">
        <v>151.2</v>
      </c>
      <c r="N26" s="27"/>
      <c r="O26" s="27"/>
      <c r="P26" s="27"/>
      <c r="Q26" s="27"/>
      <c r="R26" s="27"/>
      <c r="S26" s="27"/>
      <c r="T26" s="27"/>
      <c r="U26" s="27"/>
      <c r="V26" s="27" t="s">
        <v>155</v>
      </c>
      <c r="W26" s="27" t="s">
        <v>156</v>
      </c>
      <c r="X26" s="27" t="s">
        <v>85</v>
      </c>
      <c r="Y26" s="38" t="s">
        <v>86</v>
      </c>
      <c r="Z26" s="27"/>
    </row>
    <row r="27" s="15" customFormat="1" ht="48" customHeight="1" spans="1:26">
      <c r="A27" s="27">
        <v>22</v>
      </c>
      <c r="B27" s="27" t="s">
        <v>78</v>
      </c>
      <c r="C27" s="27" t="s">
        <v>157</v>
      </c>
      <c r="D27" s="27" t="s">
        <v>50</v>
      </c>
      <c r="E27" s="27" t="s">
        <v>80</v>
      </c>
      <c r="F27" s="27" t="s">
        <v>33</v>
      </c>
      <c r="G27" s="27" t="s">
        <v>158</v>
      </c>
      <c r="H27" s="28" t="s">
        <v>159</v>
      </c>
      <c r="I27" s="27" t="s">
        <v>62</v>
      </c>
      <c r="J27" s="27">
        <v>2.4</v>
      </c>
      <c r="K27" s="34">
        <f t="shared" si="1"/>
        <v>72</v>
      </c>
      <c r="L27" s="34">
        <f t="shared" si="2"/>
        <v>72</v>
      </c>
      <c r="M27" s="27">
        <v>72</v>
      </c>
      <c r="N27" s="27"/>
      <c r="O27" s="27"/>
      <c r="P27" s="27"/>
      <c r="Q27" s="27"/>
      <c r="R27" s="27"/>
      <c r="S27" s="27"/>
      <c r="T27" s="27"/>
      <c r="U27" s="27"/>
      <c r="V27" s="27" t="s">
        <v>160</v>
      </c>
      <c r="W27" s="27" t="s">
        <v>161</v>
      </c>
      <c r="X27" s="27" t="s">
        <v>85</v>
      </c>
      <c r="Y27" s="38" t="s">
        <v>86</v>
      </c>
      <c r="Z27" s="27"/>
    </row>
    <row r="28" s="15" customFormat="1" ht="48" customHeight="1" spans="1:26">
      <c r="A28" s="27">
        <v>23</v>
      </c>
      <c r="B28" s="27" t="s">
        <v>78</v>
      </c>
      <c r="C28" s="27" t="s">
        <v>162</v>
      </c>
      <c r="D28" s="27" t="s">
        <v>50</v>
      </c>
      <c r="E28" s="27" t="s">
        <v>80</v>
      </c>
      <c r="F28" s="27" t="s">
        <v>33</v>
      </c>
      <c r="G28" s="27" t="s">
        <v>163</v>
      </c>
      <c r="H28" s="28" t="s">
        <v>164</v>
      </c>
      <c r="I28" s="27" t="s">
        <v>62</v>
      </c>
      <c r="J28" s="27">
        <v>22.4</v>
      </c>
      <c r="K28" s="34">
        <f t="shared" si="1"/>
        <v>582.4</v>
      </c>
      <c r="L28" s="34">
        <f t="shared" si="2"/>
        <v>582.4</v>
      </c>
      <c r="M28" s="27">
        <v>582.4</v>
      </c>
      <c r="N28" s="27"/>
      <c r="O28" s="27"/>
      <c r="P28" s="27"/>
      <c r="Q28" s="27"/>
      <c r="R28" s="27"/>
      <c r="S28" s="27"/>
      <c r="T28" s="27"/>
      <c r="U28" s="27"/>
      <c r="V28" s="27" t="s">
        <v>165</v>
      </c>
      <c r="W28" s="27" t="s">
        <v>166</v>
      </c>
      <c r="X28" s="27" t="s">
        <v>85</v>
      </c>
      <c r="Y28" s="38" t="s">
        <v>86</v>
      </c>
      <c r="Z28" s="27"/>
    </row>
    <row r="29" s="15" customFormat="1" ht="48" customHeight="1" spans="1:26">
      <c r="A29" s="27">
        <v>24</v>
      </c>
      <c r="B29" s="27" t="s">
        <v>78</v>
      </c>
      <c r="C29" s="27" t="s">
        <v>167</v>
      </c>
      <c r="D29" s="27" t="s">
        <v>50</v>
      </c>
      <c r="E29" s="27" t="s">
        <v>80</v>
      </c>
      <c r="F29" s="27" t="s">
        <v>33</v>
      </c>
      <c r="G29" s="27" t="s">
        <v>168</v>
      </c>
      <c r="H29" s="28" t="s">
        <v>169</v>
      </c>
      <c r="I29" s="27" t="s">
        <v>62</v>
      </c>
      <c r="J29" s="27">
        <v>2.04</v>
      </c>
      <c r="K29" s="34">
        <f t="shared" si="1"/>
        <v>70</v>
      </c>
      <c r="L29" s="34">
        <f t="shared" si="2"/>
        <v>70</v>
      </c>
      <c r="M29" s="27">
        <v>70</v>
      </c>
      <c r="N29" s="27"/>
      <c r="O29" s="27"/>
      <c r="P29" s="27"/>
      <c r="Q29" s="27"/>
      <c r="R29" s="27"/>
      <c r="S29" s="27"/>
      <c r="T29" s="27"/>
      <c r="U29" s="27"/>
      <c r="V29" s="27" t="s">
        <v>170</v>
      </c>
      <c r="W29" s="27" t="s">
        <v>171</v>
      </c>
      <c r="X29" s="27" t="s">
        <v>85</v>
      </c>
      <c r="Y29" s="38" t="s">
        <v>86</v>
      </c>
      <c r="Z29" s="27"/>
    </row>
    <row r="30" s="15" customFormat="1" ht="196" customHeight="1" spans="1:26">
      <c r="A30" s="27">
        <v>25</v>
      </c>
      <c r="B30" s="27" t="s">
        <v>172</v>
      </c>
      <c r="C30" s="27" t="s">
        <v>173</v>
      </c>
      <c r="D30" s="27" t="s">
        <v>50</v>
      </c>
      <c r="E30" s="27" t="s">
        <v>174</v>
      </c>
      <c r="F30" s="27" t="s">
        <v>33</v>
      </c>
      <c r="G30" s="27" t="s">
        <v>175</v>
      </c>
      <c r="H30" s="28" t="s">
        <v>176</v>
      </c>
      <c r="I30" s="27" t="s">
        <v>177</v>
      </c>
      <c r="J30" s="27">
        <v>1</v>
      </c>
      <c r="K30" s="34">
        <f t="shared" si="1"/>
        <v>1487</v>
      </c>
      <c r="L30" s="34">
        <f t="shared" si="2"/>
        <v>1487</v>
      </c>
      <c r="M30" s="34">
        <v>1487</v>
      </c>
      <c r="N30" s="34"/>
      <c r="O30" s="34"/>
      <c r="P30" s="34"/>
      <c r="Q30" s="34"/>
      <c r="R30" s="34"/>
      <c r="S30" s="34"/>
      <c r="T30" s="34"/>
      <c r="U30" s="34"/>
      <c r="V30" s="27" t="s">
        <v>155</v>
      </c>
      <c r="W30" s="27" t="s">
        <v>156</v>
      </c>
      <c r="X30" s="27" t="s">
        <v>178</v>
      </c>
      <c r="Y30" s="38" t="s">
        <v>179</v>
      </c>
      <c r="Z30" s="27"/>
    </row>
    <row r="31" s="15" customFormat="1" ht="237" customHeight="1" spans="1:26">
      <c r="A31" s="27">
        <v>26</v>
      </c>
      <c r="B31" s="27" t="s">
        <v>172</v>
      </c>
      <c r="C31" s="27" t="s">
        <v>180</v>
      </c>
      <c r="D31" s="27" t="s">
        <v>50</v>
      </c>
      <c r="E31" s="27" t="s">
        <v>174</v>
      </c>
      <c r="F31" s="27" t="s">
        <v>33</v>
      </c>
      <c r="G31" s="27" t="s">
        <v>181</v>
      </c>
      <c r="H31" s="28" t="s">
        <v>182</v>
      </c>
      <c r="I31" s="27" t="s">
        <v>177</v>
      </c>
      <c r="J31" s="27">
        <v>1</v>
      </c>
      <c r="K31" s="34">
        <f t="shared" si="1"/>
        <v>1109</v>
      </c>
      <c r="L31" s="34">
        <f t="shared" si="2"/>
        <v>1109</v>
      </c>
      <c r="M31" s="27">
        <v>1109</v>
      </c>
      <c r="N31" s="27"/>
      <c r="O31" s="27"/>
      <c r="P31" s="27"/>
      <c r="Q31" s="27"/>
      <c r="R31" s="27"/>
      <c r="S31" s="27"/>
      <c r="T31" s="27"/>
      <c r="U31" s="27"/>
      <c r="V31" s="27" t="s">
        <v>183</v>
      </c>
      <c r="W31" s="27" t="s">
        <v>184</v>
      </c>
      <c r="X31" s="27" t="s">
        <v>185</v>
      </c>
      <c r="Y31" s="38" t="s">
        <v>186</v>
      </c>
      <c r="Z31" s="27"/>
    </row>
    <row r="32" s="15" customFormat="1" ht="180" customHeight="1" spans="1:26">
      <c r="A32" s="27">
        <v>27</v>
      </c>
      <c r="B32" s="27" t="s">
        <v>172</v>
      </c>
      <c r="C32" s="27" t="s">
        <v>187</v>
      </c>
      <c r="D32" s="27" t="s">
        <v>50</v>
      </c>
      <c r="E32" s="27" t="s">
        <v>174</v>
      </c>
      <c r="F32" s="27" t="s">
        <v>33</v>
      </c>
      <c r="G32" s="27" t="s">
        <v>188</v>
      </c>
      <c r="H32" s="28" t="s">
        <v>189</v>
      </c>
      <c r="I32" s="27" t="s">
        <v>177</v>
      </c>
      <c r="J32" s="27">
        <v>1</v>
      </c>
      <c r="K32" s="34">
        <f t="shared" si="1"/>
        <v>728.25</v>
      </c>
      <c r="L32" s="34">
        <f t="shared" si="2"/>
        <v>728.25</v>
      </c>
      <c r="M32" s="27">
        <v>728.25</v>
      </c>
      <c r="N32" s="27"/>
      <c r="O32" s="27"/>
      <c r="P32" s="27"/>
      <c r="Q32" s="27"/>
      <c r="R32" s="27"/>
      <c r="S32" s="27"/>
      <c r="T32" s="27"/>
      <c r="U32" s="27"/>
      <c r="V32" s="27" t="s">
        <v>190</v>
      </c>
      <c r="W32" s="27" t="s">
        <v>191</v>
      </c>
      <c r="X32" s="27" t="s">
        <v>192</v>
      </c>
      <c r="Y32" s="38" t="s">
        <v>193</v>
      </c>
      <c r="Z32" s="27"/>
    </row>
    <row r="34" spans="25:25">
      <c r="Y34" s="40"/>
    </row>
  </sheetData>
  <autoFilter ref="A5:Z32">
    <extLst/>
  </autoFilter>
  <mergeCells count="23">
    <mergeCell ref="A1:Z1"/>
    <mergeCell ref="K2:U2"/>
    <mergeCell ref="L3:R3"/>
    <mergeCell ref="A5:H5"/>
    <mergeCell ref="A2:A4"/>
    <mergeCell ref="B2:B4"/>
    <mergeCell ref="C2:C4"/>
    <mergeCell ref="D2:D4"/>
    <mergeCell ref="E2:E4"/>
    <mergeCell ref="F2:F4"/>
    <mergeCell ref="G2:G4"/>
    <mergeCell ref="H2:H4"/>
    <mergeCell ref="I2:I4"/>
    <mergeCell ref="J2:J4"/>
    <mergeCell ref="K3:K4"/>
    <mergeCell ref="S3:S4"/>
    <mergeCell ref="T3:T4"/>
    <mergeCell ref="U3:U4"/>
    <mergeCell ref="V2:V4"/>
    <mergeCell ref="W2:W4"/>
    <mergeCell ref="X2:X4"/>
    <mergeCell ref="Y2:Y4"/>
    <mergeCell ref="Z2:Z4"/>
  </mergeCells>
  <printOptions horizontalCentered="1"/>
  <pageMargins left="0.196527777777778" right="0.275" top="0.196527777777778" bottom="0.118055555555556" header="0.275" footer="0.0388888888888889"/>
  <pageSetup paperSize="9" scale="25" fitToHeight="0" orientation="landscape" horizontalDpi="600"/>
  <headerFooter alignWithMargins="0">
    <oddFooter>&amp;C第 &amp;P 页，共 &amp;N 页</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0"/>
  <sheetViews>
    <sheetView workbookViewId="0">
      <selection activeCell="G13" sqref="G13"/>
    </sheetView>
  </sheetViews>
  <sheetFormatPr defaultColWidth="8.89166666666667" defaultRowHeight="13.5"/>
  <cols>
    <col min="1" max="1" width="5.875" style="1" customWidth="1"/>
    <col min="2" max="2" width="12.875" style="1" customWidth="1"/>
    <col min="3" max="3" width="17.625" style="1" customWidth="1"/>
    <col min="4" max="4" width="12.125" style="1" customWidth="1"/>
    <col min="5" max="5" width="11.375" style="1" customWidth="1"/>
    <col min="6" max="6" width="17.875" style="1" customWidth="1"/>
    <col min="7" max="7" width="31.875" style="1" customWidth="1"/>
    <col min="8" max="8" width="9.875" style="1" customWidth="1"/>
    <col min="9" max="9" width="9.25" style="1" customWidth="1"/>
    <col min="10" max="10" width="3.5" style="1" customWidth="1"/>
    <col min="11" max="11" width="5.625" style="1" customWidth="1"/>
    <col min="12" max="12" width="35.875" style="1" customWidth="1"/>
    <col min="13" max="13" width="44.5" style="1" customWidth="1"/>
    <col min="14" max="16384" width="8.89166666666667" style="1"/>
  </cols>
  <sheetData>
    <row r="2" ht="30" customHeight="1" spans="1:13">
      <c r="A2" s="2" t="s">
        <v>1</v>
      </c>
      <c r="B2" s="2" t="s">
        <v>194</v>
      </c>
      <c r="C2" s="2" t="s">
        <v>195</v>
      </c>
      <c r="D2" s="2" t="s">
        <v>196</v>
      </c>
      <c r="E2" s="2" t="s">
        <v>197</v>
      </c>
      <c r="F2" s="2" t="s">
        <v>198</v>
      </c>
      <c r="G2" s="2" t="s">
        <v>199</v>
      </c>
      <c r="H2" s="2" t="s">
        <v>200</v>
      </c>
      <c r="I2" s="2" t="s">
        <v>17</v>
      </c>
      <c r="K2" s="2" t="s">
        <v>1</v>
      </c>
      <c r="L2" s="2" t="s">
        <v>201</v>
      </c>
      <c r="M2" s="2" t="s">
        <v>202</v>
      </c>
    </row>
    <row r="3" ht="40" customHeight="1" spans="1:13">
      <c r="A3" s="2">
        <v>1</v>
      </c>
      <c r="B3" s="2" t="s">
        <v>203</v>
      </c>
      <c r="C3" s="2" t="s">
        <v>204</v>
      </c>
      <c r="D3" s="2" t="s">
        <v>205</v>
      </c>
      <c r="E3" s="2" t="s">
        <v>206</v>
      </c>
      <c r="F3" s="2" t="s">
        <v>207</v>
      </c>
      <c r="G3" s="3" t="s">
        <v>208</v>
      </c>
      <c r="H3" s="2">
        <v>84685</v>
      </c>
      <c r="I3" s="4">
        <v>90160</v>
      </c>
      <c r="K3" s="2">
        <v>1</v>
      </c>
      <c r="L3" s="2" t="s">
        <v>209</v>
      </c>
      <c r="M3" s="3" t="s">
        <v>210</v>
      </c>
    </row>
    <row r="4" ht="40" customHeight="1" spans="1:13">
      <c r="A4" s="2"/>
      <c r="B4" s="2"/>
      <c r="C4" s="2" t="s">
        <v>211</v>
      </c>
      <c r="D4" s="2" t="s">
        <v>205</v>
      </c>
      <c r="E4" s="2" t="s">
        <v>206</v>
      </c>
      <c r="F4" s="2" t="s">
        <v>207</v>
      </c>
      <c r="G4" s="3" t="s">
        <v>208</v>
      </c>
      <c r="H4" s="2">
        <v>3138</v>
      </c>
      <c r="I4" s="10"/>
      <c r="K4" s="2">
        <v>2</v>
      </c>
      <c r="L4" s="2" t="s">
        <v>212</v>
      </c>
      <c r="M4" s="6" t="s">
        <v>213</v>
      </c>
    </row>
    <row r="5" ht="40" customHeight="1" spans="1:13">
      <c r="A5" s="2"/>
      <c r="B5" s="2"/>
      <c r="C5" s="2" t="s">
        <v>214</v>
      </c>
      <c r="D5" s="2" t="s">
        <v>205</v>
      </c>
      <c r="E5" s="2" t="s">
        <v>206</v>
      </c>
      <c r="F5" s="2" t="s">
        <v>207</v>
      </c>
      <c r="G5" s="3" t="s">
        <v>208</v>
      </c>
      <c r="H5" s="2">
        <v>2337</v>
      </c>
      <c r="I5" s="5"/>
      <c r="K5" s="2">
        <v>3</v>
      </c>
      <c r="L5" s="2"/>
      <c r="M5" s="2"/>
    </row>
    <row r="6" ht="40" customHeight="1" spans="1:13">
      <c r="A6" s="2">
        <v>2</v>
      </c>
      <c r="B6" s="4" t="s">
        <v>215</v>
      </c>
      <c r="C6" s="2" t="s">
        <v>204</v>
      </c>
      <c r="D6" s="2" t="s">
        <v>216</v>
      </c>
      <c r="E6" s="2" t="s">
        <v>217</v>
      </c>
      <c r="F6" s="2" t="s">
        <v>207</v>
      </c>
      <c r="G6" s="3" t="s">
        <v>218</v>
      </c>
      <c r="H6" s="2">
        <v>15547</v>
      </c>
      <c r="I6" s="4">
        <v>16263</v>
      </c>
      <c r="K6" s="2">
        <v>4</v>
      </c>
      <c r="L6" s="2"/>
      <c r="M6" s="2"/>
    </row>
    <row r="7" ht="40" customHeight="1" spans="1:13">
      <c r="A7" s="2"/>
      <c r="B7" s="5"/>
      <c r="C7" s="2" t="s">
        <v>211</v>
      </c>
      <c r="D7" s="2" t="s">
        <v>216</v>
      </c>
      <c r="E7" s="2" t="s">
        <v>217</v>
      </c>
      <c r="F7" s="2" t="s">
        <v>207</v>
      </c>
      <c r="G7" s="3" t="s">
        <v>218</v>
      </c>
      <c r="H7" s="2">
        <v>716</v>
      </c>
      <c r="I7" s="5"/>
      <c r="K7" s="2">
        <v>5</v>
      </c>
      <c r="L7" s="2"/>
      <c r="M7" s="2"/>
    </row>
    <row r="8" ht="40" customHeight="1" spans="1:13">
      <c r="A8" s="2">
        <v>3</v>
      </c>
      <c r="B8" s="2" t="s">
        <v>219</v>
      </c>
      <c r="C8" s="2"/>
      <c r="D8" s="2" t="s">
        <v>220</v>
      </c>
      <c r="E8" s="2" t="s">
        <v>221</v>
      </c>
      <c r="F8" s="2" t="s">
        <v>207</v>
      </c>
      <c r="G8" s="6" t="s">
        <v>222</v>
      </c>
      <c r="H8" s="2">
        <v>66</v>
      </c>
      <c r="I8" s="2">
        <v>66</v>
      </c>
      <c r="K8" s="2">
        <v>6</v>
      </c>
      <c r="L8" s="2"/>
      <c r="M8" s="2"/>
    </row>
    <row r="9" ht="40" customHeight="1" spans="1:13">
      <c r="A9" s="2">
        <v>4</v>
      </c>
      <c r="B9" s="2" t="s">
        <v>223</v>
      </c>
      <c r="C9" s="2"/>
      <c r="D9" s="2"/>
      <c r="E9" s="2" t="s">
        <v>224</v>
      </c>
      <c r="F9" s="2" t="s">
        <v>207</v>
      </c>
      <c r="G9" s="2" t="s">
        <v>225</v>
      </c>
      <c r="H9" s="2">
        <v>1897</v>
      </c>
      <c r="I9" s="2">
        <v>1897</v>
      </c>
      <c r="K9" s="2">
        <v>7</v>
      </c>
      <c r="L9" s="2"/>
      <c r="M9" s="2"/>
    </row>
    <row r="10" ht="35" customHeight="1" spans="1:13">
      <c r="A10" s="7" t="s">
        <v>17</v>
      </c>
      <c r="B10" s="8"/>
      <c r="C10" s="8"/>
      <c r="D10" s="9"/>
      <c r="E10" s="9"/>
      <c r="F10" s="9"/>
      <c r="G10" s="9"/>
      <c r="H10" s="2">
        <f>SUM(H3:H9)</f>
        <v>108386</v>
      </c>
      <c r="I10" s="2">
        <f>SUM(I3:I9)</f>
        <v>108386</v>
      </c>
      <c r="K10" s="2">
        <v>8</v>
      </c>
      <c r="L10" s="2"/>
      <c r="M10" s="2"/>
    </row>
  </sheetData>
  <mergeCells count="7">
    <mergeCell ref="A10:D10"/>
    <mergeCell ref="A3:A5"/>
    <mergeCell ref="A6:A7"/>
    <mergeCell ref="B3:B5"/>
    <mergeCell ref="B6:B7"/>
    <mergeCell ref="I3:I5"/>
    <mergeCell ref="I6:I7"/>
  </mergeCells>
  <hyperlinks>
    <hyperlink ref="G3" r:id="rId1" display="http://www.shache.gov.cn/scx/c108044/202401/fd9c9bcbd9d9412d8aa61c96476b8b69.shtml"/>
    <hyperlink ref="G4" r:id="rId1" display="http://www.shache.gov.cn/scx/c108044/202401/fd9c9bcbd9d9412d8aa61c96476b8b69.shtml"/>
    <hyperlink ref="G5" r:id="rId1" display="http://www.shache.gov.cn/scx/c108044/202401/fd9c9bcbd9d9412d8aa61c96476b8b69.shtml"/>
    <hyperlink ref="G6" r:id="rId2" display="http://www.shache.gov.cn/scx/c108044/202401/bdcde24641b6489bada71e231f9953b2.shtml"/>
    <hyperlink ref="G7" r:id="rId2" display="http://www.shache.gov.cn/scx/c108044/202401/bdcde24641b6489bada71e231f9953b2.shtml"/>
    <hyperlink ref="G8" r:id="rId3" display="http://www.shache.gov.cn/scx/c108044/202401/e5329955798041c6bf3540cc1bfd8b42.shtml"/>
    <hyperlink ref="M4" r:id="rId4" display="http://www.shache.gov.cn/scx/c107997/202401/f8525bba606b4b8f9bb499fed5582b6c.shtml"/>
    <hyperlink ref="M3" r:id="rId5" display="http://www.shache.gov.cn/scx/c107997/202312/533ed7cbb381469cbf1b31f1733fc98f.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项目计划</vt:lpstr>
      <vt:lpstr>资金统计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2020-03-02T04:14:00Z</dcterms:created>
  <dcterms:modified xsi:type="dcterms:W3CDTF">2024-04-25T05:25:47Z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72D007F3ACC84D268179C4408BD8B5CF</vt:lpwstr>
  </property>
</Properties>
</file>