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项目计划表" sheetId="1" r:id="rId1"/>
    <sheet name="未整合资金" sheetId="2" r:id="rId2"/>
    <sheet name="使用资金合计" sheetId="3" r:id="rId3"/>
  </sheets>
  <definedNames>
    <definedName name="_xlnm._FilterDatabase" localSheetId="1" hidden="1">未整合资金!$A$5:$G$37</definedName>
    <definedName name="_xlnm._FilterDatabase" localSheetId="2" hidden="1">使用资金合计!$A$3:$D$14</definedName>
    <definedName name="_xlnm._FilterDatabase" localSheetId="0" hidden="1">项目计划表!$A$6:$AM$133</definedName>
    <definedName name="_xlnm.Print_Titles" localSheetId="0">项目计划表!$3:$5</definedName>
  </definedNames>
  <calcPr calcId="144525"/>
</workbook>
</file>

<file path=xl/sharedStrings.xml><?xml version="1.0" encoding="utf-8"?>
<sst xmlns="http://schemas.openxmlformats.org/spreadsheetml/2006/main" count="2026" uniqueCount="779">
  <si>
    <t>莎车县2023年巩固拓展脱贫攻坚成果同乡村振兴有效衔接项目计划（执行库）</t>
  </si>
  <si>
    <t>填报单位（盖章）：莎车县乡村振兴局</t>
  </si>
  <si>
    <t>序号</t>
  </si>
  <si>
    <t>项目库
编号</t>
  </si>
  <si>
    <t>项目名称</t>
  </si>
  <si>
    <t>项目
类别</t>
  </si>
  <si>
    <t>项目
子类型</t>
  </si>
  <si>
    <t>建设
性质</t>
  </si>
  <si>
    <t>实施地点</t>
  </si>
  <si>
    <t>主要建设内容</t>
  </si>
  <si>
    <t>建设
单位</t>
  </si>
  <si>
    <t>建设
规模</t>
  </si>
  <si>
    <t>资金规模及来源</t>
  </si>
  <si>
    <t>项目主管
部门</t>
  </si>
  <si>
    <t>责任人</t>
  </si>
  <si>
    <t>绩效目标</t>
  </si>
  <si>
    <t>备注</t>
  </si>
  <si>
    <t>项目批次</t>
  </si>
  <si>
    <t>项目批复文号</t>
  </si>
  <si>
    <t>项目资金构成</t>
  </si>
  <si>
    <t>合计</t>
  </si>
  <si>
    <t>财政衔接资金</t>
  </si>
  <si>
    <t>其他涉农整合资金</t>
  </si>
  <si>
    <t>地方政府债券资金</t>
  </si>
  <si>
    <t>其他资金</t>
  </si>
  <si>
    <t>中央资金</t>
  </si>
  <si>
    <t>自治区资金</t>
  </si>
  <si>
    <t>涉农资金</t>
  </si>
  <si>
    <t>地县资金</t>
  </si>
  <si>
    <t>小计</t>
  </si>
  <si>
    <t>巩固拓展脱贫攻坚成果同乡村振兴</t>
  </si>
  <si>
    <t>以工
代赈</t>
  </si>
  <si>
    <t>少数
民族
发展</t>
  </si>
  <si>
    <t>欠发达国有农场</t>
  </si>
  <si>
    <t>欠发达国有林场</t>
  </si>
  <si>
    <t>欠发达国有牧场</t>
  </si>
  <si>
    <t>资金类型</t>
  </si>
  <si>
    <t>地区资金文号</t>
  </si>
  <si>
    <t>资金金额</t>
  </si>
  <si>
    <t>SCX00004</t>
  </si>
  <si>
    <t>设施农业发展项目（一期）</t>
  </si>
  <si>
    <t>产业发展</t>
  </si>
  <si>
    <t>种植基地建设</t>
  </si>
  <si>
    <t>新建</t>
  </si>
  <si>
    <t>乌达力克镇（1）村</t>
  </si>
  <si>
    <t>计划投资：7602万元
建设内容：
1、新建50米的标准温室大棚362座，每座18万元，计划投资6516万元，其中：阿拉买提镇22座，计划投资396万元；艾力西湖镇50座，计划投资900万元；白什坎特镇30座，计划投资540万元；荒地镇42座，计划投资756万元；喀群乡25座，计划投资450万元；恰热克镇21座，计划投资378万元；塔尕尔其镇42座，计划投资756万元；乌达力克镇31座，计划投资558万元；伊什库力乡23座，计划投资414万元；依盖尔其镇26座，计划投资468万元；永安管理委员会28座，计划投资504万元；米夏镇22座，计划投资396万元。
2、为新建的362座温室大棚采购棉被、棚膜等物资，计划投资470.6万元。
3、为新建的362座温室大棚配套供水管网、电力、砂砾路等附属设施，计划投资615.4万元。</t>
  </si>
  <si>
    <t>座</t>
  </si>
  <si>
    <t>农业农村局</t>
  </si>
  <si>
    <t>徐立广</t>
  </si>
  <si>
    <t>经济效益：种植收入每棚≥1.5万元。
社会效益：1、通过项目的实施，提高产量，就业人员≥100人；2、反季节蔬菜贡献≥5%。</t>
  </si>
  <si>
    <t>采取以工代赈模式实施</t>
  </si>
  <si>
    <t>第一批</t>
  </si>
  <si>
    <t>莎党农领字〔2023〕1号</t>
  </si>
  <si>
    <t>中央衔接补助资金（巩固拓展和乡村振兴）</t>
  </si>
  <si>
    <t>喀地财振【2022】4号</t>
  </si>
  <si>
    <t>SCX00079</t>
  </si>
  <si>
    <t>莎车县孜热甫夏提乡农业产业建设（温室大棚）项目</t>
  </si>
  <si>
    <t>计划投资：800万元
建设内容：
新建50米标准温室大棚38座，并配套供水管网、电力、砂砾路等附属设施，采购棉被1140条，棚膜38张，卷帘机38套，每座投资21万元。计划投资800万元。</t>
  </si>
  <si>
    <t>经济效益：种植收入每棚≥1.5万元。
社会效益：1、通过建设温室大棚，促进产业发展，同时，项目建设带动灵活就业人数≥60人。</t>
  </si>
  <si>
    <t>中央衔接补助资金（少数民族发展）</t>
  </si>
  <si>
    <t>SCX00036</t>
  </si>
  <si>
    <t>莎车县现代农业（肉羊）产业园建设项目</t>
  </si>
  <si>
    <t>产业园（区）</t>
  </si>
  <si>
    <t>续建</t>
  </si>
  <si>
    <t>孜热甫夏提乡</t>
  </si>
  <si>
    <t>计划投资：3500万元（项目总投资16801万元，其中2022年衔接资金安排12815.9万元，2023年安排衔接资金3500万元）
建设内容：
1、在肉羊繁育基地繁育一区、三区新建羊舍120栋，建筑面积125820平方米；
2、在生活区新建业务用房1栋，建筑面积2769.6平方米，配套生活区供排水工程；
3、附属用房：新建工具间11座，每座面积37.62平方米，消毒室3座，每座面积49.5平方米，采精室1座，49.5平方米；
4、室外配套设施：建设运动场含围栏工程，建设肉羊繁育基地五个繁育区水泥路73981平方米，饲草通道地面硬化23377平方米，给水管网1600米，粪污处理池2座，药浴池2座。</t>
  </si>
  <si>
    <t>畜牧局</t>
  </si>
  <si>
    <t>王军红</t>
  </si>
  <si>
    <t>经济效益：脱贫户分红人数≥500人。
社会效益：依托良种繁育中心，带动群众发展多胎多羔羊养殖，不断提升标准化规模化养殖程度，促进带动脱贫户、监测户增收；脱贫户满意度≥95%。</t>
  </si>
  <si>
    <t>SCX00039</t>
  </si>
  <si>
    <t>小额贷款贴息项目</t>
  </si>
  <si>
    <t>小额贷款贴息</t>
  </si>
  <si>
    <t>各乡镇（街道、管委会）</t>
  </si>
  <si>
    <t>计划投资：2500万元
建设内容：
实施20000户脱贫户、监测户小额贷款贴息2500万元。</t>
  </si>
  <si>
    <t>万元</t>
  </si>
  <si>
    <t>质量指标：小额贷款还款率≥70%；
社会效益：受益脱贫人口数≥2万户。</t>
  </si>
  <si>
    <t>自治区衔接补助资金（巩固拓展和乡村振兴）</t>
  </si>
  <si>
    <t>喀地财振【2022】6号</t>
  </si>
  <si>
    <t>SCX00009</t>
  </si>
  <si>
    <t>低产田改造项目</t>
  </si>
  <si>
    <t>亚喀艾日克乡（3）村、（9）村、（10）村、（11）村；恰热克镇（6）村；艾力西湖镇（1）村、（3）村、（4）村、（8）村、（9）村、（10）村、（17）村；依盖尔其镇（1）村、（3）村、（6）村、（11）村、（15）村、（20）村、（21）村；孜热甫夏提乡（6）村</t>
  </si>
  <si>
    <t>计划投资：1700万元
建设内容：
对5个乡镇14162亩地进行低产田改造及配套建设，每亩概算1200元，总资金1700万元。</t>
  </si>
  <si>
    <t>万亩</t>
  </si>
  <si>
    <t>社会效益：持续提高受益土地利用率；带动就业和受益农户人数达1000人以上。</t>
  </si>
  <si>
    <t>SCX00030</t>
  </si>
  <si>
    <t>永安管委会乳制品加工厂附属配套项目</t>
  </si>
  <si>
    <t>市场建设和农村物流</t>
  </si>
  <si>
    <t>永安管委会（8）村</t>
  </si>
  <si>
    <t>计划投资：110万元
建设内容：
为永安管委会8村乳制品加工厂修建500立方米消防水池1座，配套相关消防设备设施。</t>
  </si>
  <si>
    <t>永安管委会</t>
  </si>
  <si>
    <t>热合曼·麦麦提</t>
  </si>
  <si>
    <t>社会效益：项目实施后满足消防需求，项目建成后带动群众就业，增加群众收入。</t>
  </si>
  <si>
    <t>SCX00019</t>
  </si>
  <si>
    <t>巴旦姆授粉补助项目</t>
  </si>
  <si>
    <t>林草基地建设</t>
  </si>
  <si>
    <t>计划投资：1000万元
建设内容：
对全县各乡镇脱贫户、监测户种植的巴旦姆果树花期进行蜜蜂授粉，授粉蜂箱计划12.5万箱，每箱蜂补助80元，计划投资1000万元。</t>
  </si>
  <si>
    <t>万箱</t>
  </si>
  <si>
    <t>社会效益：项目实施后，提高巴旦姆果树坐果率、果品产量，确保巴旦姆果树不因授粉造成果品产量下降，保障巴旦姆增产；受益脱贫户数≥4.3万户。
经济效益：每亩增收≥50元。</t>
  </si>
  <si>
    <t>SCX00035</t>
  </si>
  <si>
    <t>霍什拉甫乡水利设施建设项目</t>
  </si>
  <si>
    <t>小型农田水利设施建设</t>
  </si>
  <si>
    <t>霍什拉甫乡（1）村、（11）村</t>
  </si>
  <si>
    <t>计划投资：670万元
建设内容：
1、霍什拉甫乡1村团结支渠配套建设过洪渡槽4座，计划投资280万元；
2、霍什拉甫乡1村、11村改建拦河式引水枢纽1座，计划投资390万元。</t>
  </si>
  <si>
    <t>水利局</t>
  </si>
  <si>
    <t>张依国</t>
  </si>
  <si>
    <t>社会效益：改造渠道建筑物5座，项目验收合格率100%，受益脱贫人口满意度95%。</t>
  </si>
  <si>
    <t>SCX00033</t>
  </si>
  <si>
    <t>小型农田水利设施建设项目</t>
  </si>
  <si>
    <t>孜热甫夏提乡（7）村；亚喀艾日克乡（3）村</t>
  </si>
  <si>
    <t>计划投资：795.557万元（少数民族发展资金）
建设内容：
1、为孜热甫夏提乡7村建设防渗渠4.5公里及渠系建筑物（0.5m³/s流量），投资396万元。
2、亚喀艾日克乡3村修建0.3-0.5m³/s流量防渗渠3.8公里，并配套渠系建筑物等，投资399.557万元。</t>
  </si>
  <si>
    <t>公里</t>
  </si>
  <si>
    <t>社会效益指标：涉及2个村的受益脱贫人口829人，吸纳本地就业人数≥35人。以减少渠道水的渗漏损失，满足灌溉要求，可最大限度的利用好水土资源，保障经济农作物用水，提升农作物的产量来增加村民的经济收入。</t>
  </si>
  <si>
    <t>SCX00002</t>
  </si>
  <si>
    <t>特色种植（庭院蔬菜）项目</t>
  </si>
  <si>
    <t>亚喀艾日克乡、阔什艾日克乡、霍什拉甫乡、乌达力克镇、英阿瓦提管委会、阿扎特巴格镇、艾力西湖镇、墩巴格乡、荒地镇、恰尔巴格乡、古勒巴格镇、托木吾斯塘镇、英吾斯塘乡、阿拉买提镇、孜热甫夏提乡、拍克其乡、阿热勒乡、巴格阿瓦提乡、米夏镇、依盖尔其镇、喀拉苏乡、伊什库力乡、阿瓦提镇、白什坎特镇、阿尔斯兰巴格乡、恰热克镇、喀群乡、塔尕尔其镇、永安管委会共29个乡镇</t>
  </si>
  <si>
    <t>计划投资：270万元
为全县54000户脱贫户、监测户每户补助蔬菜种苗115株，蔬菜种子100克，其中茄子苗30株、辣椒苗35株、番茄苗40株共36.75元；豇豆种子100克共8.25元；南瓜苗10株共5元。每户合计补助50元，计划投资270万元。</t>
  </si>
  <si>
    <t>万户</t>
  </si>
  <si>
    <t>农业农村局（农技推广中心）</t>
  </si>
  <si>
    <t>吕爱玲</t>
  </si>
  <si>
    <t>经济效益：带动增加脱贫人口数和监测户人口全年总收入≥1620万元。
社会效益：受益脱贫人口数和监测户人口≥21.6万人。通过项目实施，可美化庭院环境，提升受益户幸福指数。</t>
  </si>
  <si>
    <t>SCX00040</t>
  </si>
  <si>
    <t>龙头企业贷款贴息项目</t>
  </si>
  <si>
    <t>新型经营主体贷款贴息</t>
  </si>
  <si>
    <t>莎车县</t>
  </si>
  <si>
    <t>计划投资：330万元
建设内容：
对已贷款且符合条件的龙头企业贷款给予贴息补助。</t>
  </si>
  <si>
    <t>社会效益：申请贷款龙头企业≥10家；龙头企业贷款贴息≤3%；龙头企业满意度≥95%。</t>
  </si>
  <si>
    <t>SCX00032</t>
  </si>
  <si>
    <t>2023年莎车县国有二林场特色林果设施配套（渠系防渗）改建项目</t>
  </si>
  <si>
    <t>国有二林场</t>
  </si>
  <si>
    <t>计划投资：84万元（欠发达国有林场资金）
建设内容：
共改建灌溉面积368亩，改建灌溉渠道2条，共计1.01公里，1#渠改建长度594m，流量0.2m³/s,改建节制单向分水闸7座。2#渠改建渠道长度417m,流量0.2m³/s，改建节制单向分水闸4座。节制双向分水闸1座改建圆管涵2座。</t>
  </si>
  <si>
    <t>二林场</t>
  </si>
  <si>
    <t>哈恩楚</t>
  </si>
  <si>
    <t>社会效益：可提高水的利用率。每年可节水1.6万m³；群众满意度≥95%。</t>
  </si>
  <si>
    <t>2023年中央财政衔接推进乡村振兴补助资金-国有林场巩固提升任务</t>
  </si>
  <si>
    <t>SCX00017</t>
  </si>
  <si>
    <t>2023年莎车县国有二林场巩固提升培育特色林果苗木推广应用配套（温室大棚）建设项目</t>
  </si>
  <si>
    <t>计划投资：34万元（欠发达国有林场资金）
建设内容：
新建1座长40米、宽14米、高3.9米，占地0.85亩的温室大棚，用于特色林果苗木培育，并配套附属设施。</t>
  </si>
  <si>
    <t>经济效益：大棚培育特色林果苗木推广应用≥2.5万株；相对常规育苗提前一年出圃，年出圃品种纯正的巴旦姆苗木；产量在原产量基础上提高10%。
社会效益：受益群众满意度≥95%。</t>
  </si>
  <si>
    <t>SCX00018</t>
  </si>
  <si>
    <t>2023年莎车县国有二林场巴旦姆低质低效林巩固提升项目</t>
  </si>
  <si>
    <t>计划投资：20万元（欠发达国有林场资金）
建设内容：
实施土地平整100亩，购置巴旦姆2000株；栽植巴旦姆2000株包括定植穴、回填、人工植苗造林；增施腐熟农家肥150m³，尿素3000㎏，过磷酸钙1000kg、硫酸钾400kg。抚育管理：巴旦姆苗木定植完成后，浇水、松土、除草、打药。有害生物防治：入冬前翻耕园土、清扫园地和喷药剂。</t>
  </si>
  <si>
    <t>亩</t>
  </si>
  <si>
    <t>经济效益：巴旦姆低质低效林改造≥100亩；产量在原产量基础上提高30%。
社会效益：受益群众满意度≥95%。</t>
  </si>
  <si>
    <t>SCX00042</t>
  </si>
  <si>
    <t>农村道路管护人员补助项目</t>
  </si>
  <si>
    <t>就业项目</t>
  </si>
  <si>
    <t>公益性岗位</t>
  </si>
  <si>
    <t>阿热勒乡、依盖尔其镇、喀拉苏乡、巴格阿瓦提乡、阿扎特巴格镇、恰尔巴格乡、阿拉买提镇、阿瓦提镇、白什坎特镇、孜热甫夏提乡、亚喀艾日克乡、喀群乡、霍什拉甫乡、达木斯乡、墩巴格乡、荒地镇、阔什艾日克乡、托木吾斯塘镇、英吾斯塘乡、英阿瓦提管委会、艾力西湖镇、塔尕尔其镇、古勒巴格镇、阿尔斯兰巴格乡、拍克其乡、伊什库力乡、恰热克镇、乌达力克镇、莎车镇、永安管委会、米夏镇</t>
  </si>
  <si>
    <t>计划投资：2280万元
建设内容：
从全县脱贫户、监测户中招聘1900人护路员，按照每人每月1000元标准发放补助，对全县农村道路进行日常养护管理，清扫路面砂石、垃圾，处理林带杂草。</t>
  </si>
  <si>
    <t>人</t>
  </si>
  <si>
    <t>交通运输局</t>
  </si>
  <si>
    <t>侯旭</t>
  </si>
  <si>
    <t>社会效益：项目完成后将持续巩固脱贫攻坚成果，进一步增加就业岗位和促使稳定就业增收。项目惠及31个乡镇（管委会），受益人数1900人，受益群众满意率达到100%</t>
  </si>
  <si>
    <t>SCX00046</t>
  </si>
  <si>
    <t>乡镇桥涵建设项目</t>
  </si>
  <si>
    <t>乡村建设行动</t>
  </si>
  <si>
    <t>农村道路建设（通村、通户路、小型桥梁）</t>
  </si>
  <si>
    <t>白什坎特镇（3）村、（13）村；达木斯乡（4）村、（7）村、（8）村；喀拉苏乡（1）村、（3）村、（5）村、（6）村、（10）村；喀群乡（3）村、（11）村；拍克其乡（3）村、（5）村；永安管委会（3）村；伊什库力乡（2）村</t>
  </si>
  <si>
    <t>计划投资：3500万元
建设内容：
修建桥梁396延米/7座，1-4m盖板涵10座，总投资3500万元。其中：
1、白什坎特镇桥涵建设项目：1-4m盖板涵3座，计划投资60万元；
2、达木斯乡桥涵建设项目：修建桥梁340延米/3座（80延米1座，投资640万元；100延米1座，投资940万元；160延米1座，投资1300万元），计划投资2880万元；
3、喀拉苏乡桥涵建设项目：1-4m盖板涵5座，计划投资100万元；
4、喀群乡桥涵建设项目：1-4m盖板涵2座，计划投资40万元；
5、拍克其乡桥涵建设项目：修建桥梁32延米/2座，计划投资240万元；
6、永安管委会桥涵建设项目：修建桥梁8延米/1座，计划投资60万元；
7、伊什库力乡桥涵建设项目：修建桥梁16延米/1座，计划投资120万元。</t>
  </si>
  <si>
    <t>社会效益：项目完成后将进一步改善莎车县交通基础设施条件，便利各族群众交通出行，受益人数约23542人，促进当地农民就近就业，增加农民收入。
1、数量指标：建设桥梁≥7座，长度≥396延米。
2、质量指标：合格。</t>
  </si>
  <si>
    <t>SCX00047</t>
  </si>
  <si>
    <t>农村道路维修项目</t>
  </si>
  <si>
    <t>改建</t>
  </si>
  <si>
    <t>25个乡镇</t>
  </si>
  <si>
    <t>计划投资：2700万元
建设内容：
对25个乡镇农村道路破损路面进行维修，维修面积26.2万平方米。</t>
  </si>
  <si>
    <t>万平方米</t>
  </si>
  <si>
    <t>社会效益：项目完成后将进一步改善莎车县交通基础设施条件，便利各族群众交通出行，受益人数约41765人，促进当地农民就近就业，增加农民收入。
1、数量指标：维修路面≥26.2万平方米。
2、质量指标：合格。</t>
  </si>
  <si>
    <t>SCX00054</t>
  </si>
  <si>
    <t>莎车县孜热甫夏提塔吉克民族乡幸福（10）村、英迈里（12）村生活污水处理设施中央财政以工代赈项目</t>
  </si>
  <si>
    <t>农村污水治理</t>
  </si>
  <si>
    <t>孜热甫夏提乡（10）村、（12）村</t>
  </si>
  <si>
    <t>计划投资：385万元（以工代赈资金）
建设内容：
孜热甫夏提乡10村、12村新建生活污水管网10.1公里，化粪池11座，配套附属设施等。</t>
  </si>
  <si>
    <t>阿克巴尔·茹仙</t>
  </si>
  <si>
    <t>社会效益：新建农村生活污水处理管网里程≥10.1公里；项目验收合格率100%；带动当地群众就业人数≥80人。
经济效益:发放劳务报酬≥81万元</t>
  </si>
  <si>
    <t>中央衔接补助资金（以工代赈）</t>
  </si>
  <si>
    <t>SCX00080</t>
  </si>
  <si>
    <t>莎车县墩巴格乡恰尔巴格（1）村生活污水处理设施中央财政以工代赈项目</t>
  </si>
  <si>
    <t>墩巴格乡（1）村</t>
  </si>
  <si>
    <t>计划投资：330万元（以工代赈资金）
建设内容：
墩巴格乡1村新建生活污水管网8.2公里，化粪池8座，配套附属设施等。</t>
  </si>
  <si>
    <t>墩巴格乡</t>
  </si>
  <si>
    <t>阿布来提·麦麦提</t>
  </si>
  <si>
    <t>社会效益：新建农村生活污水处理管网里程≥8.2公里；项目验收合格率100%；带动当地群众就业人数≥60人。
经济效益:发放劳务报酬≥70万元</t>
  </si>
  <si>
    <t>SCX00081</t>
  </si>
  <si>
    <t>莎车县阿拉买提镇生活污水处理设施中央财政以工代赈项目</t>
  </si>
  <si>
    <t>阿拉买提镇（12）村、（17）村</t>
  </si>
  <si>
    <t>计划投资：360万元（以工代赈资金）
建设内容：
阿拉买提镇新建生活污水管网4.1公里，提升泵站1座，配套附属设施等。</t>
  </si>
  <si>
    <t>阿拉买提镇</t>
  </si>
  <si>
    <t>阿不力米提·艾依提</t>
  </si>
  <si>
    <t>社会效益：新建农村生活污水处理管网里程≥4.1公里；项目验收合格率100%；带动当地群众就业人数≥90人。
经济效益:发放劳务报酬≥76万元。</t>
  </si>
  <si>
    <t>SCX00082</t>
  </si>
  <si>
    <t>莎车县米夏镇亚勒古孜巴格（15）村生活污水处理设施中央财政以工代赈项目</t>
  </si>
  <si>
    <t>米夏镇（15）村</t>
  </si>
  <si>
    <t>计划投资：260万元（以工代赈资金）
建设内容：
米夏镇15村新建生活污水管网7.5公里，化粪池2座，配套附属设施等。</t>
  </si>
  <si>
    <t>米夏镇</t>
  </si>
  <si>
    <t>阿依努尔·孜来汗</t>
  </si>
  <si>
    <t>社会效益：新建农村生活污水处理管网里程≥7.5公里；项目验收合格率100%；带动当地群众就业人数≥50人。
经济效益:发放劳务报酬≥51万元。</t>
  </si>
  <si>
    <t>SCX00083</t>
  </si>
  <si>
    <t>莎车县米夏镇阿日希（24）村、琼库尔克什拉克（21）村生活污水处理设施中央财政以工代赈项目</t>
  </si>
  <si>
    <t>米夏镇（24）村、（21）村</t>
  </si>
  <si>
    <t>计划投资：243万元（以工代赈资金）
建设内容：
米夏镇24村、21村新建生活污水管网7公里，化粪池5座，配套附属设施等。</t>
  </si>
  <si>
    <t>社会效益：新建农村生活污水处理管网里程≥7公里；项目验收合格率100%；带动当地群众就业人数≥50人。
经济效益:发放劳务报酬≥49万元。</t>
  </si>
  <si>
    <t>SCX00084</t>
  </si>
  <si>
    <t>莎车县霍什拉甫乡友谊（1）村生活污水处理设施中央财政以工代赈项目</t>
  </si>
  <si>
    <t>霍什拉甫乡（1）村</t>
  </si>
  <si>
    <t>计划投资：256万元（以工代赈资金）
建设内容：
霍什拉甫乡1村新建生活污水管网5.5公里，化粪池5座，配套附属设施等。</t>
  </si>
  <si>
    <t>霍什拉甫乡</t>
  </si>
  <si>
    <t>麦麦提依力·艾孜孜</t>
  </si>
  <si>
    <t>社会效益：新建农村生活污水处理管网里程≥5.5公里；项目验收合格率100%；带动当地群众就业人数≥60人。
经济效益:发放劳务报酬≥54万元。</t>
  </si>
  <si>
    <t>SCX00085</t>
  </si>
  <si>
    <t>莎车县托木吾斯塘镇吉格代艾日克（8）村生活污水处理设施中央财政以工代赈项目</t>
  </si>
  <si>
    <t>托木吾斯塘镇（8）村</t>
  </si>
  <si>
    <t>计划投资：256万元（以工代赈资金）
建设内容：
托木吾斯塘镇8村新建生活污水管网8公里，配套附属设施等。</t>
  </si>
  <si>
    <t>托木吾斯塘镇</t>
  </si>
  <si>
    <t>依明尼牙孜·玉苏音</t>
  </si>
  <si>
    <t>社会效益：新建农村生活污水处理管网里程≥8公里；项目验收合格率100%；带动当地群众就业人数≥60人。
经济效益:发放劳务报酬≥54万元。</t>
  </si>
  <si>
    <t>SCX00086</t>
  </si>
  <si>
    <t>莎车县托木吾斯塘镇托木吾斯塘（9）村等3个村生活污水处理设施中央财政以工代赈项目</t>
  </si>
  <si>
    <t>托木吾斯塘镇（9）村、（11）村、（7）村</t>
  </si>
  <si>
    <t>计划投资：368万元（以工代赈资金）
建设内容：
托木吾斯塘镇9村等3个村新建生活污水管网11.5公里，配套附属设施等。</t>
  </si>
  <si>
    <t>社会效益：新建农村生活污水处理管网里程≥11.5公里；项目验收合格率100%；带动当地群众就业人数≥75人。
经济效益:发放劳务报酬≥78万元。</t>
  </si>
  <si>
    <t>SCX00087</t>
  </si>
  <si>
    <t>莎车县白什坎特镇托万巴格艾日克（5）村等2个村生活污水处理设施中央财政以工代赈项目</t>
  </si>
  <si>
    <t>白什坎特镇（5）村、红旗社区</t>
  </si>
  <si>
    <t>计划投资：300万元（以工代赈资金）
建设内容：
白什坎特镇5村等2个村新建生活污水管网8.7公里，化粪池2座，配套附属设施等。</t>
  </si>
  <si>
    <t>白什坎特镇</t>
  </si>
  <si>
    <t>玉苏普江·阿布都喀迪尔</t>
  </si>
  <si>
    <t>社会效益：新建农村生活污水处理管网里程≥8.7公里；项目验收合格率100%；带动当地群众就业人数≥59人。
经济效益:发放劳务报酬≥63万元。</t>
  </si>
  <si>
    <t>SCX00088</t>
  </si>
  <si>
    <t>莎车县荒地镇英巴扎（27）村生活污水处理设施中央财政以工代赈项目</t>
  </si>
  <si>
    <t>荒地镇（27）村</t>
  </si>
  <si>
    <t>计划投资：150万元（以工代赈资金）
建设内容：
荒地镇27村新建生活污水管网4公里，化粪池4座，配套附属设施等。</t>
  </si>
  <si>
    <t>荒地镇</t>
  </si>
  <si>
    <t>孜给力·吐松江</t>
  </si>
  <si>
    <t>社会效益：新建农村生活污水处理管网里程≥4公里；项目验收合格率100%；带动当地群众就业人数≥26人。
经济效益:发放劳务报酬≥32万元。</t>
  </si>
  <si>
    <t>SCX00062</t>
  </si>
  <si>
    <t>自治区级示范村依盖尔其镇8村基础设施建设项目</t>
  </si>
  <si>
    <t>开展县乡村公共服务一体化示范创建</t>
  </si>
  <si>
    <t>依盖尔其镇（8）村</t>
  </si>
  <si>
    <t>计划投资：1000万元
建设内容：
1、修建防渗渠5.85公里（0.3-0.5流量），计划投资760万元；
2、村组道路硬化0.7公里，计划投资35万元；
3、人居环境整治污水处理转运及垃圾处理等设施设备，计划投资125万元；
4、修建50平方米水冲式公共厕所1座，计划投资50万元；
5、平整土地250亩，计划投资30万元；</t>
  </si>
  <si>
    <t>依盖尔其镇</t>
  </si>
  <si>
    <t>塔依尔·阿布都热西提</t>
  </si>
  <si>
    <t>社会效益：有效改善人居环境；受益脱贫人口数≥510人。项目验收合格率100%；改善水利设施、田间道路和附属设施建设，提高粮食产量是实现乡村振兴的基石， 有效解决停车难的问题，促进了农村社会稳定。改善农村公路的交通状况和招商环境，拉动投资，降低运输成本，提高供电能力促进经济发展是实现乡村文明、生活富裕的基础。</t>
  </si>
  <si>
    <t>SCX00061</t>
  </si>
  <si>
    <t>自治区级示范村米夏镇3村整体提升建设项目</t>
  </si>
  <si>
    <t>米夏镇（3）村</t>
  </si>
  <si>
    <t>计划投资：1044万元
建设内容：
1、新建防渗渠1.11公里，并配套7个闸口、5个涵洞，计划投资150万元；
2、土地平整650亩，每亩1300元，计划投资84.5万元；
3、1000亩高效节水（含650亩地块），并配套相关附属设施，计划投资209.5万元；
4、新建10座50米的移动温室大棚，并配套相关附属设施设备，计划投资300万元；
5、新建污水排水管网6公里，并配套相关附属设施设备，计划投资300万元。</t>
  </si>
  <si>
    <t>社会效益：有效改善人居环境；改善水利设施、田间道路和附属设施建设，提高粮食产量是实现乡村振兴的基石， 有效解决老人活动有场所，促进了农村社会稳定。改善农村公路的交通状况，促进乡村物流和经济发展是实现乡村文明的基础。受益已脱贫户≧1000人；项目验收合格率100%。</t>
  </si>
  <si>
    <t>SCX00058</t>
  </si>
  <si>
    <t>一体化污水处理设施项目</t>
  </si>
  <si>
    <t>恰尔巴格乡</t>
  </si>
  <si>
    <t>计划投资：910万元
建设内容：
为恰尔巴格乡新建一体化污水处理设施13座及附属配套。</t>
  </si>
  <si>
    <t>住建局</t>
  </si>
  <si>
    <t>冉振兴</t>
  </si>
  <si>
    <t>社会效益：有效改善人居环境；项目验收合格率100%；受益村民满意度≥95%。</t>
  </si>
  <si>
    <t>SCX00053</t>
  </si>
  <si>
    <t>孜热甫夏提乡生活污水处理项目</t>
  </si>
  <si>
    <t>孜热甫夏提乡（2）村、（4）村、（6）村、（7）村</t>
  </si>
  <si>
    <t>计划投资：640万元（少数民族发展资金）
建设内容：
孜热甫夏提乡4个村建设生活污水处理设施（包括化粪池17个及下水管网16公里）。</t>
  </si>
  <si>
    <t>社会效益：新建排水管网16公里，化粪池17座；项目验收合格率100%；受益脱贫人口数≥1059人；吸纳本地就业人数≥150人；项目的实施有效整治污水乱排放的问题，进一步改善人居环境。</t>
  </si>
  <si>
    <t>SCX00045</t>
  </si>
  <si>
    <t>莎车县巴格阿瓦提乡巴格阿瓦提（3）村农村道路中央财政以工代赈项目</t>
  </si>
  <si>
    <t>巴格阿瓦提乡（3）村</t>
  </si>
  <si>
    <t>计划投资：200万元（以工代赈资金）
建设内容：
巴格阿瓦提乡3村新建农村道路3.5公里及配套附属设施等。</t>
  </si>
  <si>
    <t>巴格阿瓦提乡</t>
  </si>
  <si>
    <t>喀德尔江·吐尔逊</t>
  </si>
  <si>
    <t>社会效益：新建农村道路里程≥3.5公里；项目验收合格率100%；带动当地群众就业人数≥29人。
经济效益:发放劳务报酬≥41万元。</t>
  </si>
  <si>
    <t>SCX00104</t>
  </si>
  <si>
    <t>莎车县恰尔巴格乡央阿克勒克（10）村农村道路中央财政以工代赈项目</t>
  </si>
  <si>
    <t>恰尔巴格乡（10）村</t>
  </si>
  <si>
    <t>计划投资：303万元（以工代赈资金）
建设内容：
恰尔巴格乡10村新建农村道路5.15公里及配套附属设施等。</t>
  </si>
  <si>
    <t>吾拉木江·艾买尔</t>
  </si>
  <si>
    <t>社会效益：新建农村道路里程≥5.15公里；项目验收合格率100%；带动当地群众就业人数≥54人。
经济效益:发放劳务报酬≥64万元。</t>
  </si>
  <si>
    <t>SCX00052</t>
  </si>
  <si>
    <t>2023年莎车县国有二林场人居环境改造（污水处理）项目</t>
  </si>
  <si>
    <t>计划投资：30万元（欠发达国有林场资金）
建设内容：
对莎车县国有二林场3个生产队铺设直径225#双壁波纹管561.75米（含穿路、穿林、穿渠共16米），路面破除20㎡，配套污水检查井29座，30m³玻璃钢化粪池3座（每个生产队1座），吸粪车1辆。</t>
  </si>
  <si>
    <t>社会效益：可改善居民生活环境；可显著解决环境污染问题，改善人居环境；项目区生态环境改善≥1%。</t>
  </si>
  <si>
    <t>SCX00064</t>
  </si>
  <si>
    <t>雨露计划职业教育补助项目</t>
  </si>
  <si>
    <t>巩固三保障成果</t>
  </si>
  <si>
    <t>享受"雨露计划"职业教育补助</t>
  </si>
  <si>
    <t>计划投资：3000万元
建设内容：
2023年计划对10000人在校就读的脱贫户、监测户中高职学生，每生/年给予3000元补助，计划投资3000万元。</t>
  </si>
  <si>
    <t>教育局</t>
  </si>
  <si>
    <t>常振平</t>
  </si>
  <si>
    <t>社会效益：资助脱贫户、监测户子女人数≥10000人；脱贫户、监测户中高职学生生均资助标准3000元/学年；项目启动时间2023年3月，结束时间2023年12月。</t>
  </si>
  <si>
    <t>SCX00066</t>
  </si>
  <si>
    <t>低氟砖茶采购项目</t>
  </si>
  <si>
    <t>其他</t>
  </si>
  <si>
    <t>困难群众饮用低氟茶</t>
  </si>
  <si>
    <t>计划投资：107.443万元（少数民族发展资金）
建设内容：
按照每户2公斤，70元的标准，为全县脱贫监测三类户不超过15349户购买低氟砖茶。</t>
  </si>
  <si>
    <t>户</t>
  </si>
  <si>
    <t>统战部</t>
  </si>
  <si>
    <t>江涛</t>
  </si>
  <si>
    <t>社会效益：减少农户对茶叶购买的开支，同时进一步提升农民的健康指数。项目验收合格率100%；受益脱贫户数≤15349户。</t>
  </si>
  <si>
    <t>SCX00043</t>
  </si>
  <si>
    <t>乡村临时公益性岗位补助项目</t>
  </si>
  <si>
    <t>计划投资：1172.232万元
建设内容：对全县34个乡镇490个行政村脱贫户、监测户设置乡村临时公益性岗位1206个，1620元/月，共补助6个月（4月-9月）。</t>
  </si>
  <si>
    <t>名</t>
  </si>
  <si>
    <t>乡村振兴局</t>
  </si>
  <si>
    <t>黄相领</t>
  </si>
  <si>
    <t>社会效益：临时公益性岗位就业人数≥1206人；
经济效益：人均补助标准≤1620元/月/人；享受补助脱贫人口数≥1206人。</t>
  </si>
  <si>
    <t>莎党农领字〔2023〕8号</t>
  </si>
  <si>
    <t>SCX00034</t>
  </si>
  <si>
    <t>莎车县产业配套水利建设项目(伊什库力等6个乡镇)</t>
  </si>
  <si>
    <t>艾力西湖镇（13）村；墩巴格乡（3）村、（12）村；荒地镇（23）村；阔什艾日克乡（2）村；伊什库力乡（1）村、（6）村、（10）村；永安管委会（4）村</t>
  </si>
  <si>
    <t>计划投资：2917.44万元
建设内容：
1、艾力西湖镇渠道防渗改建5公里，配套渠系建筑物，投资600万元；
2、墩巴格乡渠道防渗改建2.7公里，配套渠系建筑物，投资324万元；
3、伊什库力乡渠道防渗改建8.35公里，配套渠系建筑物，投资1002万元；
4、荒地镇渠道防渗改建3公里，配套渠系建筑物，投资360万元；
5、阔什艾日克乡渠道防渗改建2.262公里，配套渠系建筑物，投资271.44万元；
6、永安管委会渠道防渗改建3公里，配套渠系建筑物，投资360万元；</t>
  </si>
  <si>
    <t>社会效益：改建防渗渠道长度≥24.312公里；项目（工程）验收合格率100%；受益脱贫人口满意度≥95%</t>
  </si>
  <si>
    <t>莎车县产业配套水利建设项目(拍克其等3个乡镇)</t>
  </si>
  <si>
    <t>拍克其乡（1）村、（3）村、（8）村、（13）村、（14）村、（15）村；塔尕尔其镇（3）村、（4）村、（14村、（15）村、（16）村、（19）村、（21）村、（26）村、（28）村、（29）村；米夏镇（1）村</t>
  </si>
  <si>
    <t>计划投资：2800.92万元
建设内容：
1、拍克其乡渠道防渗改建10.321公里，配套渠系建筑物，投资1238.52万元；
2、塔尕尔其镇渠道防渗改建11.02公里，配套渠系建筑物，投资1322.4万元；
3、米夏镇渠道防渗改建2公里，配套渠系建筑物，投资240万元；</t>
  </si>
  <si>
    <t>社会效益：改建防渗渠道长度≥23.341公里；项目（工程）验收合格率100%；受益脱贫人口满意度≥95%</t>
  </si>
  <si>
    <t>莎车县产业配套水利建设项目(阿热勒等5个乡镇)</t>
  </si>
  <si>
    <t>白什坎特镇（8）村、（13）村、（27）村；恰尔巴格乡（3）村、（9）村；托木吾斯塘镇（2）村、（7）村；依盖尔其镇（6）村、（20）村；阿热勒乡（13）村、（14）村、（15）村</t>
  </si>
  <si>
    <t>计划投资：2976万元
建设内容：
1、白什坎特镇渠道防渗改建4.8公里，配套渠系建筑物，投资576万元；
2、恰尔巴格乡渠道防渗改建4.2公里，配套渠系建筑物，投资504万元；
3、托木吾斯塘镇渠道防渗改建5.6公里，配套渠系建筑物，投资672万元；
4、依盖尔其镇渠道防渗改建7公里，配套渠系建筑物，投资840万元；
5、阿热勒乡渠道防渗改建3.2公里，配套渠系建筑物，投资384万元；</t>
  </si>
  <si>
    <t>社会效益：改建防渗渠道长度≥24.8公里；项目（工程）验收合格率100%；受益脱贫人口满意度≥95%</t>
  </si>
  <si>
    <t>莎车县产业配套水利建设项目(乌达力克等3个乡镇)</t>
  </si>
  <si>
    <t>乌达力克镇（12）村、（25）村；英吾斯塘乡（7）村；阿尔斯兰巴格乡（5）村、（6）村、（8）村、（14）村、（15）村、（19）村</t>
  </si>
  <si>
    <t>计划投资：2220万元
建设内容：
1、乌达力克镇渠道防渗改建5公里，配套渠系建筑物，投资600万元；
2、阿尔斯兰巴格乡渠道防渗改建10.5公里，配套渠系建筑物，投资1260万元；
3、英吾斯塘乡渠道防渗改建3公里，配套渠系建筑物，投资360万元；</t>
  </si>
  <si>
    <t>社会效益：改建防渗渠道长度≥18.5公里；项目（工程）验收合格率100%；受益脱贫人口满意度≥95%</t>
  </si>
  <si>
    <t>莎车县产业配套水利建设项目(阿扎特巴格等4个乡镇)</t>
  </si>
  <si>
    <t>阿扎特巴格镇（3）村、（8）村、（9）村、（12）村；喀拉苏乡（8）村、（10）村；巴格阿瓦提乡（5）村；阿瓦提镇（5）村、（8）村、（18）村</t>
  </si>
  <si>
    <t>计划投资：2606.555万元
建设内容：
1、阿扎特巴格镇渠道防渗改建8.5公里，配套渠系建筑物，投资1020万元；
2、喀拉苏乡渠道防渗改建4.7公里，配套渠系建筑物，投资564万元；
3、阿瓦提镇渠道防渗改建4.7公里，配套渠系建筑物，投资564万元；
4、巴格阿瓦提乡渠道防渗改建3.821公里，配套渠系建筑物，投资458.555万元；</t>
  </si>
  <si>
    <t>社会效益：改建防渗渠道长度≥21.721公里；项目（工程）验收合格率100%；受益脱贫人口满意度≥95%</t>
  </si>
  <si>
    <t>莎车县产业配套水利建设项目(孜热甫夏提等3个乡镇)</t>
  </si>
  <si>
    <t>恰热克镇（5）村、（12）村、（17）村、（18）村；亚喀艾日克乡（4）村、（10）村、（11）村；孜热甫夏提乡（6）村、（10）村、（11）村</t>
  </si>
  <si>
    <t>计划投资：2875.2万元
建设内容：
1、恰热克镇渠道防渗改建10公里，配套渠系建筑物，投资1200万元；
2、亚喀艾日克乡渠道防渗改建8.06公里，配套渠系建筑物，投资967.2万元；
3、孜热甫夏提乡渠道防渗改建5.9公里，配套渠系建筑物，投资708万元；</t>
  </si>
  <si>
    <t>社会效益：改建防渗渠道长度≥23.96公里；项目（工程）验收合格率100%；受益脱贫人口满意度≥95%</t>
  </si>
  <si>
    <t>莎车县产业配套水利建设项目(英阿瓦提管委会)</t>
  </si>
  <si>
    <t>英阿瓦提管理委员会（2）村、（3）村、（5）村、（6）村</t>
  </si>
  <si>
    <t>计划投资：1380万元
建设内容：英阿瓦提管理委员会渠道防渗改建11.5公里，配套渠系建筑物，投资1380万元；</t>
  </si>
  <si>
    <t>社会效益：改建防渗渠道长度≥11.5公里；项目（工程）验收合格率100%；受益脱贫人口满意度≥95%</t>
  </si>
  <si>
    <t>SCX00049</t>
  </si>
  <si>
    <t>莎车县农村供水保障工程（二期）</t>
  </si>
  <si>
    <t>农村供水保障设施建设</t>
  </si>
  <si>
    <t>达木斯乡、霍什拉甫乡、喀群乡、孜热甫夏提乡、恰热克镇、亚喀艾日克乡、英阿瓦提管委会、乌达力克镇</t>
  </si>
  <si>
    <t>计划投资：2500万元   
建设内容：
为达木斯乡、霍什拉甫乡、喀群乡、孜热甫夏提乡、恰热克镇、亚喀艾日克乡、英阿瓦提管委会、乌达力克镇等8个乡镇更换老旧输配水管74.941公里，改建部分水源并配套附属建筑物。</t>
  </si>
  <si>
    <t>社会效益：解决饮水安全户数≥5.56万户；受益脱贫人口满意度≥95%</t>
  </si>
  <si>
    <t>喀地财振【2023】3号</t>
  </si>
  <si>
    <t>县级配套衔接资金</t>
  </si>
  <si>
    <t>莎财预【2023】6号</t>
  </si>
  <si>
    <t>莎车县农村供水保障工程（一期）</t>
  </si>
  <si>
    <t>塔尕尔其镇、拍克其乡、伊什库力乡、阔什艾日克乡、荒地镇、艾力西湖镇、墩巴格乡、米夏镇、古勒巴格镇、阿热勒乡、良种场</t>
  </si>
  <si>
    <t>计划投资：1500万元   
建设内容：
为塔尕尔其镇、拍克其乡、伊什库力乡、阔什艾日克乡、荒地镇、艾力西湖镇、墩巴格乡、米夏镇、古勒巴格镇、阿热勒乡、良种场等11个乡镇（场）维修农村自来水老旧管网100公里，并配套附属建筑物。</t>
  </si>
  <si>
    <t>社会效益：解决饮水安全户数≥3.34万户；受益脱贫人口满意度≥95%</t>
  </si>
  <si>
    <t>2023年自治区农村综合改革转移支付资金</t>
  </si>
  <si>
    <t>喀地财农【2022】38号</t>
  </si>
  <si>
    <t>地区配套衔接资金</t>
  </si>
  <si>
    <t>喀地财振【2023】1号</t>
  </si>
  <si>
    <t>2023年中央农村综合转移支付资金</t>
  </si>
  <si>
    <t>喀地财农【2022】35号</t>
  </si>
  <si>
    <t>2023年自治区预算内投资（三农部分）</t>
  </si>
  <si>
    <t>喀地财建【2022】115号</t>
  </si>
  <si>
    <t>SCX00105</t>
  </si>
  <si>
    <t>乡镇附属配套设施项目</t>
  </si>
  <si>
    <t>英阿瓦提管委会（5）村、恰热克镇（8）村</t>
  </si>
  <si>
    <t>计划投资：130万元
建设内容：
1、为英阿瓦提管委会农贸市场修建1座150m³消防水池，并配套泵房，计划投资110万元。
2、为恰热克镇（8）村食品厂安装1台150KV·A变压器，计划投资20万元。</t>
  </si>
  <si>
    <t>商务和工业信息化局</t>
  </si>
  <si>
    <t>王彦杰</t>
  </si>
  <si>
    <t>经济效益：受益就业人员人数≥13人；带动增加就业人员人均年收入≥500元
社会效益：群众满意度≥95%；项目实施后完善了市场服务功能，带动本地群众就业、经济收入，提升了市场保供稳价、安全等公益性功能。</t>
  </si>
  <si>
    <t>SCX00106</t>
  </si>
  <si>
    <t>孜热甫夏提乡综合交易市场建设项目</t>
  </si>
  <si>
    <t>孜热甫夏提乡(3)村</t>
  </si>
  <si>
    <t>计划投资：396万元
建设内容：
在孜热甫夏提乡（3）村新建商铺1500㎡，交易棚1000㎡，厕所60㎡，配套水、电等附属设施。</t>
  </si>
  <si>
    <t>经济指标：受益人数≥35人。
社会效益指标：依托新建综合交易市场，带动群众发展经济，帮助群众就地就近销售各类产品，促进带动脱贫户、监测户增收；脱贫户满意度≥95%。</t>
  </si>
  <si>
    <t>SCX00109</t>
  </si>
  <si>
    <t>英阿瓦提管委会土地平整建设项目</t>
  </si>
  <si>
    <t>英阿瓦提管委会（1）村</t>
  </si>
  <si>
    <t>计划投资：668万元
建设内容：
英阿瓦提管委会（1）村实施土地平整3982.59亩，计划投资547.78万元；新建4条宽度为4.5的田间道路4.196公里，计划投资120.22万元。</t>
  </si>
  <si>
    <t>英阿瓦提管委会</t>
  </si>
  <si>
    <t>艾依代尔·吾斯曼</t>
  </si>
  <si>
    <t>经济效益：在英阿瓦提管委会实施3982.59亩土地平整，每亩增加经济效益500元以上。
社会效益：通过实施土地平整进一步提高土地利用率，后续实施高标准农田项目进一步解放农业生产力，促进农业现代化发展。
可持续发展效益：持续优化土地平整，极大提升农村土地可持续发展。</t>
  </si>
  <si>
    <t>SCX00110</t>
  </si>
  <si>
    <t>阿拉买提镇土地平整建设项目</t>
  </si>
  <si>
    <t>阿拉买提镇（17）村</t>
  </si>
  <si>
    <t>计划投资：122.4万元
建设内容：
阿拉买提镇（17）村实施土地平整765亩，亩均投资1500元，计划投资114.8万元；加宽原有机耕道1.4公里，计划投资3.5万；新修引水土渠一条710米，计划投资2.67万；修整原有不规则土渠一条380米，计划投资1.43万。</t>
  </si>
  <si>
    <t>社会效益：1.可大大提高农作物耕作效率，实施项目后大型耕种作机械可正常作业，极大增高农户种植积极性。2.对原有的土路进行加宽平整，能大大方便农户耕种植机器械进出入。3.对原有引水土渠进行规整，能大大提高灌溉效率。并在原有基础上新增引水渠，可方便农户灌溉种植。</t>
  </si>
  <si>
    <t>SCX00067</t>
  </si>
  <si>
    <t>永安管委会设施农业改良提升项目</t>
  </si>
  <si>
    <t>改造</t>
  </si>
  <si>
    <t>永安管委会（6）村</t>
  </si>
  <si>
    <t>计划投资：177.62万元
建设内容：
为永安管委会1660座大拱棚采购物资，每座1070元（其中购买棚膜850元、有机肥230元）。</t>
  </si>
  <si>
    <t>经济效益：每座棚增收≥300元。
社会效益：改善群众土壤，增加土壤有机质，增强作物的抗凝型</t>
  </si>
  <si>
    <t>SCX00055</t>
  </si>
  <si>
    <t>墩巴格乡人居环境整治项目</t>
  </si>
  <si>
    <t>墩巴格乡（2）村、（4）村</t>
  </si>
  <si>
    <t>计划投资：850.5万元
建设内容：
墩巴格乡（2）村、（4）村新建污水管网23公里，100m³化粪池8座，并配套相关附属设施；</t>
  </si>
  <si>
    <t>社会效益：项目的实施可保障区域群众生态环境有明显改善，维护当地的生态平衡。提高生活污水排放处理。可持续影响10年以上，为今后群众生产致富、生态环境治理将提供更大帮助。项目实施后，受益脱贫人口957户4170人，受益群众满意度将达到95%以上。</t>
  </si>
  <si>
    <t>托木吾斯塘镇人居环境整治项目</t>
  </si>
  <si>
    <t>托木吾斯塘镇（2）村、（3）村、（4）村、（5）村、（8）村、（11）村、（13）村</t>
  </si>
  <si>
    <t>计划投资：1294.89万元
建设内容：
1、托木吾斯塘镇（2）村、（4）村、（5）村、（8）村、（11）村新建污水管网31.34公里，100m³化粪池2座，提升泵站11座，并配套相关附属设施，计划投资1159.89万元；
2、托木吾斯塘镇（3）村、（11）村、（13）村新建3座水冲式公共厕所，并配套相关附属设施，计划投资135万元；</t>
  </si>
  <si>
    <t>社会效益：项目实施完善后，群众家中生活污水及时得到排放，污臭味逐渐消失，群众满意度≥95%；切实改善了村容村貌，人居环境进一步美化。</t>
  </si>
  <si>
    <t>阔什艾日克乡人居环境整治项目</t>
  </si>
  <si>
    <t>阔什艾日克乡（1）村、（2）村、（4）村、（6）村、（7）村、（8）村、（12）村</t>
  </si>
  <si>
    <t>计划投资：1095.25万元
建设内容：
1、阔什艾日克乡（2）村、（7）村、（12）村新建污水管网21.5公里，100m³化粪池6个，一体化污水处理设施3座，并配套相关附属设施，计划投资870.25万元；
2、阔什艾日克乡（1）村、（4）村、（6）村、（7）村、（8）村新建5座水冲式公共厕所，并配套相关附属设施，计划投资225万元；</t>
  </si>
  <si>
    <t>阔什艾日克乡</t>
  </si>
  <si>
    <t>买买提江·吐尔孙</t>
  </si>
  <si>
    <t>社会效益：通过项目的实施解决我乡8个村排污处理的问题，杀死或减少粪污中的寄生虫卵、致病微生物，又能增加肥源，提高肥效，促进农业生产的发展，提升文明程度，助力乡村振兴。项目验收合格率100%；有效改善人居环境，受益村民满意度≥95%</t>
  </si>
  <si>
    <t>伊什库力乡人居环境整治项目</t>
  </si>
  <si>
    <t>伊什库力乡（2）村、（3）村、（9）村、（15）村、（17）村</t>
  </si>
  <si>
    <t>计划投资：981.75万元
建设内容：
1、伊什库力乡（3）村、（15）村新建污水管网20.5公里，50m³化粪池3座，100m³化粪池4座，一体化污水处理设施2座，并配套相关附属设施，计划投资801.75万元；
2、伊什库力乡（2）村、（3）村、（9）村、（17）村新建4座水冲式公共厕所，并配套相关附属设施，计划投资180万元；</t>
  </si>
  <si>
    <t>伊什库力乡</t>
  </si>
  <si>
    <t>买合木提·买买提</t>
  </si>
  <si>
    <t>社会效益：人居环境整治项目的实施解决乡村污水和卫士问题，让乡村环境更加干净整洁，改善群众不良的生活习惯，提升全村群众文明素质，对当地水资源也有相应的保护效果，提高群众的整体生产生活水平。项目验收合格率100%；有效改善人居环境，受益村民满意度≥95%。</t>
  </si>
  <si>
    <t>拍克其乡人居环境整治项目</t>
  </si>
  <si>
    <t>拍克其乡（1）村、（2）村、（5）村、（6）村、（13）村、（15）村</t>
  </si>
  <si>
    <t>计划投资：604万元
建设内容：
1、拍克其乡（1）村、（2）村、（13）村新建污水管网10.8公里，100m³化粪池8座，并配套相关附属设施，计划投资379万元；
2、拍克其乡（2）村、（5）村、（6）村、（13）村、（15）村新建5座水冲式公共厕所，并配套相关附属设施，计划投资225万元；</t>
  </si>
  <si>
    <t>拍克其乡</t>
  </si>
  <si>
    <t>阿迪力江·麦合木提</t>
  </si>
  <si>
    <t>社会效益：项目的实施可保障区域群众生态环境有明显改善，维护当地的生态平衡。提高生活污水排放处理。可持续影响10年以上，为今后群众生产致富、生态环境治理将提供更大帮助。项目实施后，受益脱贫人口将达238户以上，受益群众满意度将达到95%以上。项目验收合格率100%；有效改善人居环境，受益村民满意度≥95%。</t>
  </si>
  <si>
    <t>恰热克镇人居环境整治项目</t>
  </si>
  <si>
    <t>恰热克镇（2）村、（5）村、（6）村、（8）村、（9）村、（13）村、（18）村、（19）村、（20）村</t>
  </si>
  <si>
    <t>计划投资：592万元
建设内容：
1、恰热克镇（13）村新建污水管网8公里，并配套相关附属设施，计划投资232万元；
2、恰热克镇（2）村、（5）村、（6）村、（8）村、（9）村、（18）村、（19）村、（20）村新建8座水冲式公共厕所，并配套相关附属设施，计划投资360万元；</t>
  </si>
  <si>
    <t>恰热克镇</t>
  </si>
  <si>
    <t>盖敏</t>
  </si>
  <si>
    <t>社会效益：发展农村基础设施建设，提升改善人居环境，同时充分吸纳当地群众就近就地就业，增加收入，激发内生发展动力，助力巩固拓展脱贫攻坚成果、全面推进乡村振兴。项目受益脱贫人口955人。</t>
  </si>
  <si>
    <t>孜热甫夏提乡人居环境整治项目</t>
  </si>
  <si>
    <t>孜热甫夏提乡（1）村、（10）村、（11）村</t>
  </si>
  <si>
    <t>计划投资：510.5万元
建设内容：
1、孜热甫夏提乡（1）村、（11）村新建污水管网9.5公里，100m³化粪池4座，一体化污水处理设施2座，并配套相关附属设施，计划投资375.5万元；
2、孜热甫夏提乡（1）村、（10）村、（11）村新建3座水冲式公共厕所，并配套相关附属设施，计划投资135万元；</t>
  </si>
  <si>
    <t>社会效益：发展农村基础设施建设，提升改善人居环境，同时充分吸纳当地群众就近就地就业，增加收入，激发内生发展动力，助力巩固拓展脱贫攻坚成果、全面推进乡村振兴。项目受益脱贫人口287人。</t>
  </si>
  <si>
    <t>荒地镇人居环境整治项目</t>
  </si>
  <si>
    <t>荒地镇（9）村、（13）村、（17）村</t>
  </si>
  <si>
    <t>计划投资：399.1万元
建设内容：
荒地镇（9）村、（13）村、（17）村新建污水管网12.9公里，50m³化粪池1座、100m³化粪池2座，并配套相关附属设施。</t>
  </si>
  <si>
    <t>社会效益：完善基础设施，解决下水难的问题，同步避免出现下水道长期堵塞、下水外冒的现象，改善群众生活环境，减少疾病传染，提高群众幸福指数。</t>
  </si>
  <si>
    <t>阿拉买提镇人居环境整治项目</t>
  </si>
  <si>
    <t>阿拉买提镇（1）村、（2）村、（3）村、（10）村、（14）村、（17）村</t>
  </si>
  <si>
    <t>计划投资：369.1万元
建设内容：
1、阿拉买提镇（17）村新建污水管网2.7公里，50m³化粪池2座，并配套相关附属设施，计划投资99.1万元；
2、阿拉买提镇（1）村、（2）村、（3）村、（10）村、（14）村、（15）村新建6座水冲式公共厕所，并配套相关附属设施，计划投资270万元；</t>
  </si>
  <si>
    <t>社会效益：（1）改善群众生活环境、提高群众生活质量，大大完善我镇公共服务基础设施，大幅提升农村人居环境面貌。提升我镇村民保护环境意识，对生态环境保护意识更加强烈。（2）铺设下水管网，能实现农村污水集中化管理，统一处理，能大幅度减少成本，为农户家中减少相关支出。</t>
  </si>
  <si>
    <t>巴格阿瓦提乡人居环境整治项目</t>
  </si>
  <si>
    <t>巴格阿瓦提乡（4）村、（6）村</t>
  </si>
  <si>
    <t>计划投资：90万元
建设内容：
巴格阿瓦提乡（4）村、（6）村新建2座水冲式公共厕所，并配套相关附属设施，计划投资90万元；</t>
  </si>
  <si>
    <t>社会效益：通过项目实施可以极大改善农村环境，提高农村生活环境质量，可以降低与污染有关疾病的传播，特别是农村厕所环境，进一步提升人民群众生活质量，极大增强群众的满意感。</t>
  </si>
  <si>
    <t>白什坎特镇人居环境整治项目</t>
  </si>
  <si>
    <t>白什坎特镇（15）村、（17）村、（22）村、（24）村</t>
  </si>
  <si>
    <t>计划投资：430万元
建设内容：
1、白什坎特镇（15）村、（22）村、（24）村新建污水管网10公里，50m³化粪池1个，100m³化粪池3个，一体化污水处理设施2座，并配套相关附属设施，计划投资385万元；
2、白什坎特镇（17）村新建1座水冲式公共厕所，并配套相关附属设施，计划投资45万元；</t>
  </si>
  <si>
    <t>社会效益：项目可使180户户接通集中管网，促进人居环境整治，美丽乡村建设项目验收合格率100%；有效改善人居环境，受益村民满意度≥95%</t>
  </si>
  <si>
    <t>米夏镇人居环境整治项目</t>
  </si>
  <si>
    <t>米夏镇（9）村、（10）村</t>
  </si>
  <si>
    <t>计划投资：150.2万元
建设内容：
米夏镇（9）村、（10）村新建污水管网3.8公里，50m³化粪池2座，100m³化粪池3座，并配套相关附属设施；</t>
  </si>
  <si>
    <t>社会效益：新建排水管网3800米，化粪池50立方米2座、100立方米3座及相关附属设施。该项目实施完成后能有效改善现有农村生活污水无序排放、处理能力不足的局面，对保护流域水质、改善区农村的卫生环境和生态环境、提高人民生活质量都具有极大的积极作用。</t>
  </si>
  <si>
    <t>喀拉苏乡人居环境整治项目</t>
  </si>
  <si>
    <t>喀拉苏乡（3）村、（6）村、（9）村、（11）村</t>
  </si>
  <si>
    <t>计划投资：243万元
建设内容：
1、喀拉苏乡（3）村新建污水管网2公里，100m³化粪池2个，一体化污水处理设施1座，并配套相关附属设施，计划投资108万元；
2、喀拉苏乡（6）村、（9）村、（11）村新建3座水冲式公共厕所，并配套相关附属设施，计划投资135万元；</t>
  </si>
  <si>
    <t>喀拉苏乡</t>
  </si>
  <si>
    <t>艾合麦提·麦麦提</t>
  </si>
  <si>
    <t>社会效益：受益农户达819户。项目建设不仅提高农村污水处理率和收集率，还可以改善环境质量，提高村民的生活水平。</t>
  </si>
  <si>
    <t>英阿瓦提管委会人居环境整治项目</t>
  </si>
  <si>
    <t>英阿瓦提管委会（5）村</t>
  </si>
  <si>
    <t>计划投资：250万元
建设内容：
1、英阿瓦提管委会（5）村新建污水管网5公里，100m³化粪池3座，一体化污水处理设施1座，并配套相关附属设施，计划投资205万元；
2、英阿瓦提管委会（5）村新建1座水冲式公共厕所，并配套相关附属设施，计划投资45万元；</t>
  </si>
  <si>
    <t>社会效益：通过实施人居环境整治生活污水管网项目可以极大改善农村环境特别是农村厕所环境，进一步提升人民群众生活质量，极大增强群众的满意感。</t>
  </si>
  <si>
    <t>艾力西湖镇人居环境整治项目</t>
  </si>
  <si>
    <t>艾力西湖镇（13）村</t>
  </si>
  <si>
    <t>计划投资：195万元
建设内容：
艾力西湖镇（13）村新建污水管网5公里，100m³化粪池2座，一体化污水处理设施1座，并配套相关附属设施；</t>
  </si>
  <si>
    <t>艾力西湖镇</t>
  </si>
  <si>
    <t>茹克娅·吾麦尔</t>
  </si>
  <si>
    <t>社会效益：通过项目的实施可以使尧鲁其兰干（13）村49户村民的生活生产条件和该村村容村貌得到进一步改善，村民逐步走上富裕道路，对推进社会主义新农村建设和促进社会和谐稳定不断提升村民的思想观念和创新发展思路有着极大的推动作用。
生态效益：通过项目的实施人居环境明显改善，生态环境得到更好保护，生态效益进一步提高</t>
  </si>
  <si>
    <t>阿瓦提镇人居环境整治项目</t>
  </si>
  <si>
    <t>阿瓦提镇（14）村、（15）村、（19）村</t>
  </si>
  <si>
    <t>计划投资：135万元
建设内容：阿瓦提镇（14）村、（15）村、（19）村新建3座水冲式公共厕所，并配套相关附属设施；</t>
  </si>
  <si>
    <t>阿瓦提镇</t>
  </si>
  <si>
    <t>图尔荪·玉苏普</t>
  </si>
  <si>
    <t>社会效益：项目验收合格率100%；有效改善人居环境，受益村民满意度≥95%</t>
  </si>
  <si>
    <t>阿扎特巴格镇人居环境整治项目</t>
  </si>
  <si>
    <t>阿扎特巴格镇（8）村</t>
  </si>
  <si>
    <t>计划投资：102.8万元
建设内容：
阿扎特巴格镇（8）村新建污水管网3.2公里，50m³化粪池2座，并配套相关附属设施；</t>
  </si>
  <si>
    <t>阿扎特巴格镇</t>
  </si>
  <si>
    <t>阿布都萨拉木·喀热</t>
  </si>
  <si>
    <t>社会效益：通过项目的实施可以使库木博乐买（8）村118户村民的生活生产条件和该村村容村貌得到进一步改善，村民逐步走上富裕道路，对推进社会主义新农村建设和促进社会和谐稳定不断提升村民的思想观念和创新发展思路有着极大的推动作用。
生态效益：通过项目的实施人居环境明显改善，生态环境得到更好保护，生态效益进一步提高。</t>
  </si>
  <si>
    <t>永安管委会人居环境整治项目</t>
  </si>
  <si>
    <t>永安管委会（3）村</t>
  </si>
  <si>
    <t>计划投资：68万元
建设内容：
永安管委会（3）村新建污水管网1.2公里，100m³化粪池1座，并配套相关附属设施；</t>
  </si>
  <si>
    <t>社会效益：本项目为永安管委会阿克兰干（3）村新建污水管网2公里，100m³化粪池1座，并配套相关附属设施，解决阿克兰干村28户及村委会污水处理问题。项目验收合格率100%；有效改善人居环境，受益村民满意度≥95%</t>
  </si>
  <si>
    <t>阿热勒乡人居环境整治项目</t>
  </si>
  <si>
    <t>阿热勒乡（4）村</t>
  </si>
  <si>
    <t>计划投资：47.7万元
建设内容：
阿热勒乡（4）村新建污水管网1.3公里，100m³化粪池1座，并配套相关附属设施；</t>
  </si>
  <si>
    <t>阿热勒乡</t>
  </si>
  <si>
    <t>库尔班江·斯依提</t>
  </si>
  <si>
    <t>社会效益：项目的实施可保障区域群众生态环境有明显改善，维护当地的生态平衡。提高生活污水排放处理。可持续影响10年以上，为今后群众生产致富、生态环境治理将提供更大帮助。项目实施后，受益脱贫人口将达179人以上，受益群众满意度将达到95%以上。</t>
  </si>
  <si>
    <t>SCX00044</t>
  </si>
  <si>
    <t>乡村规划编制项目</t>
  </si>
  <si>
    <t>村庄规划编制（含编修）补助</t>
  </si>
  <si>
    <t>墩巴格乡（2）村；荒地镇（13）村、（17）村；阿尔斯兰巴格乡（14）村；托木吾斯塘镇（8）村、（11）村；伊什库力乡（3）村、（9）村、（15）村；阿瓦提镇（6）村；阿拉买提乡（17）村；达木斯乡（4）村；塔尕尔其镇（5）村、（23）村；喀群乡（13）村；英阿瓦提管委会（5）村；恰尔巴格乡（7）村、（11）村；米夏镇（3）村、（15）村；白什坎特镇（3）村、（15）村、（20）村；艾力西湖镇（13）村；阿热勒乡（4）村；喀拉苏乡（10）村、（3）村；依盖尔其镇（8）村、（12）村；霍什拉甫乡（15）村；拍克其乡（1）村、（2）村、（13）村；恰热克镇（13）村、（5）村；阔什艾日克乡（2）村、（12）村；亚喀艾日克乡（6）村；孜热甫夏提乡（6）村、（9）村；古勒巴格乡（11）村；阿扎特巴格镇（8）村；巴格阿瓦提乡（5）村；乌达力克镇（1）村、（20）村、（21）村；永安管委会（3）村；</t>
  </si>
  <si>
    <t>计划投资：846万元
建设内容：
为莎车县47个示范村进行村庄规划编制，每个村18万元，计划投资846万元。</t>
  </si>
  <si>
    <t>村</t>
  </si>
  <si>
    <t>自然资源局</t>
  </si>
  <si>
    <t>石岩</t>
  </si>
  <si>
    <t>社会效益：围绕巩固拓展脱贫攻坚成果，确定各村发展定位，研究制定村庄发展、国土空间开发保护、人居环境整治目标，明确各项约束性和预期性指标。</t>
  </si>
  <si>
    <t>SCX00013</t>
  </si>
  <si>
    <t>莎车县2023年农村道路建设项目</t>
  </si>
  <si>
    <t>易地搬迁点；良种场；阔什艾日克乡（2）村、（3）村、（11）村；</t>
  </si>
  <si>
    <t>计划投资：1984万元
建设内容：
1、易地搬迁点至良种场新建砂砾路15.7公里及附属设施，计划投资1884万元。
2、阔什艾日克乡（2）村、（3）村、（11）村新建混凝土道路1.707公里及附属设施，计划投资100万元。</t>
  </si>
  <si>
    <t>社会效益：新建农村道路里程≥17.407公里，项目验收合格率100%；预计带动当地农村群众务工≥30人
经济效益:发放劳务报酬≥30万元</t>
  </si>
  <si>
    <t>SCX00107</t>
  </si>
  <si>
    <t>产业基础电力配套项目</t>
  </si>
  <si>
    <t>艾力西湖镇、巴格阿瓦提乡、墩巴格乡、荒地镇、喀拉苏乡、拍克其乡、恰热克镇、托木吾斯塘镇、乌达力克镇、亚喀艾日克乡、依什库力乡、良种场</t>
  </si>
  <si>
    <t>计划投资：3000万元
建设内容：
新建10千伏输电线路134.258千米，配套附属设施设备。</t>
  </si>
  <si>
    <t>社会效益：项目建成后能有效提升高标准农田运行管理。</t>
  </si>
  <si>
    <t>设施农业发展项目（二期）</t>
  </si>
  <si>
    <t>恰热克镇（3）村</t>
  </si>
  <si>
    <t>计划投资：13920万元
建设内容：为阿斯兰巴格乡等18个乡镇在恰热克镇新建长100米的温室大棚281座、长50米的温室大棚18座（折合为50米长的标准温室大棚580座），采购棉被、棚膜等物资，并配套供水管网、电力、砂石路等附属设施。
1.设施农业发展项目（二期）（阿尔斯兰巴格乡）,新建长100米的温室大棚18座、长50米的温室大棚2座（折合为50米长的标准温室大棚38座），投资787.132万元。
2.设施农业发展项目（二期）（恰尔巴格乡）,新建长100米的温室大棚17座、长50米的温室大棚1座（折合为50米长的标准温室大棚35座），投资724.99万元。
3.设施农业发展项目（二期）（阿热勒乡），新建长100米的温室大棚18座、长50米的温室大棚3座（折合为50米长的标准温室大棚39座），投资807.846万元。
4.设施农业发展项目（二期）（阿扎特巴格镇），新建长100米的温室大棚15座、长50米的温室大棚2座（折合为50米长的标准温室大棚32座），投资662.848万元。
5.设施农业发展项目（二期）（巴格阿瓦提乡），新建长100米的温室大棚19座、长50米的温室大棚3座（折合为50米长的标准温室大棚41座），投资849.274万元。
6.设施农业发展项目（二期）（达木斯乡），新建长100米的温室大棚8座（折合为50米长的标准温室大棚16座），投资331.424万元。
7.设施农业发展项目（二期）（墩巴格乡），新建长100米的温室大棚19座、长50米的温室大棚1座（折合为50米长的标准温室大棚39座），投资807.846万元。
8.设施农业发展项目（二期）（古勒巴格镇），新建长100米的温室大棚8座（折合为50米长的标准温室大棚16座），投资331.424万元。
9.设施农业发展项目（二期）（霍什拉甫乡），新建长100米的温室大棚15座（折合为50米长的标准温室大棚30座），投资621.42万元。
10.设施农业发展项目（二期）（喀拉苏乡），新建长100米的温室大棚22座（折合为50米长的标准温室大棚44座），投资911.416万元。
11.设施农业发展项目（二期）（阔什艾日克乡），新建长100米的温室大棚23座（折合为50米长的标准温室大棚46座），投资952.844万元。
12.设施农业发展项目（二期）（拍克其乡），新建长100米的温室大棚20座（折合为50米长的标准温室大棚40座），投资828.56万元。
13.设施农业发展项目（二期）（托木吾斯塘镇），新建长100米的温室大棚9座（折合为50米长的标准温室大棚18座），投资372.852万元。
14.设施农业发展项目（二期）（亚喀艾日克乡），新建长100米的温室大棚10座（折合为50米长的标准温室大棚20座），投资414.28万元。
15.设施农业发展项目（二期）（叶尔羌街道办），新建长100米的温室大棚15座（折合为50米长的标准温室大棚30座），投资621.42万元。
16.设施农业发展项目（二期）（英阿瓦提管委会），新建长100米的温室大棚11座（折合为50米长的标准温室大棚22座），投资455.708万元。
17.设施农业发展项目（二期）（英吾斯塘乡），新建长100米的温室大棚12座（折合为50米长的标准温室大棚24座），投资497.136万元。
18.设施农业发展项目（二期）（阿瓦提镇），新建长100米的温室大棚22座、长50米的温室大棚6座（折合为50米长的标准温室大棚50座），投资1035.7万元。
19.设施农业发展项目（二期）（物资采购），为新建温室大棚采购棉被、棚膜等物资，投资861.88万元。
20.设施农业发展项目（二期）（附属工程），为新建温室大棚配套供水管网、电力、砂砾路等附属设施，投资1044万元。</t>
  </si>
  <si>
    <t>经济效益：种植收入每棚≥1.5万元。
社会效益：1、通过项目的实施，提高产量，就业人员≥160人；2、反季节作物贡献≥5%。</t>
  </si>
  <si>
    <t>设施农业发展项目（三期）</t>
  </si>
  <si>
    <t>孜热甫夏提乡（3）村</t>
  </si>
  <si>
    <t>计划投资：24000万元
建设内容：
新建温室大棚390座（折合成标准棚1006座），配套供水系统、电力系统等附属设施；对每座大棚换填种植土。
资产归属：30个乡镇195个村所有（包含27个乡镇72个扶持壮大村集体经济村）</t>
  </si>
  <si>
    <t>经济效益：种植收入每棚不低于2万元。
社会效益：通过项目的实施，可增加农民收入，还可在项目实施期间解决200人就业。</t>
  </si>
  <si>
    <t>莎党农领字〔2023〕8号、莎党农领字〔2023〕9号</t>
  </si>
  <si>
    <t>喀地财振【2023】5号</t>
  </si>
  <si>
    <t>莎车县产业配套水利建设项目二期（阿尔斯兰巴格等4个乡镇）</t>
  </si>
  <si>
    <t>阿尔斯兰巴格乡（16）村，巴格阿瓦提乡（7）村、（8）村，艾力西湖镇（3）村、（14）村，白什坎特镇（5）村、（13）村、（21）村、（22）村</t>
  </si>
  <si>
    <t>计划投资：2315.543万元   
建设内容：
1、阿尔斯兰巴格乡渠道防渗改建1.8公里，配套渠系建筑物，投资215.543万元；
2、巴格阿瓦提乡渠道防渗改建3.3公里，配套渠系建筑物，投资396万元；
3、艾力西湖镇渠道防渗改建6.9公里，配套渠系建筑物，投资828万元；
4、白什坎特镇渠道防渗改建7.3公里，配套渠系建筑物，投资876万元。</t>
  </si>
  <si>
    <t>社会效益：改建防渗渠道长度≥19.3公里；项目（工程）验收合格率100%；受益脱贫人口满意度≥95%</t>
  </si>
  <si>
    <t>SCX00006</t>
  </si>
  <si>
    <t>莎车县孜热甫夏提乡示范村高效节水建设项目</t>
  </si>
  <si>
    <t>孜热甫夏提乡6村</t>
  </si>
  <si>
    <t>计划总投资: 80万元
建设内容:
孜热甫夏提乡6村为500亩土地建设节水灌溉设施，新建36.76平方米泵房1座，30×6×3.5m沉砂池1座，36KW卧式离心泵1台，D250灌溉主管道1.2公里、滴灌带5公里，出水桩37个，配套0.3m³/s小型引水渠1公里、63KV·A变压器1台，55KW变频启动柜1台，计划总投资80万元。
资产归属：孜热甫夏提乡6村</t>
  </si>
  <si>
    <t>社会效益：项目实施后，不仅提高了项目区灌溉水利用率，改善了灌溉区灌溉条件，充分利用水资源，解决项目区缺水问题，扩大特色种植业种植规模，同时充分吸纳当地群众就近就地就业15人，增加收入7.5万元。</t>
  </si>
  <si>
    <t>第二批</t>
  </si>
  <si>
    <t>莎党农领字〔2023〕9号</t>
  </si>
  <si>
    <t>SCX00112</t>
  </si>
  <si>
    <t>油脂厂配套设备项目</t>
  </si>
  <si>
    <t>产地初加工和精深加工</t>
  </si>
  <si>
    <t>伊什库力乡1村</t>
  </si>
  <si>
    <t>计划总投资：260万元
建设内容：
伊什库力乡1村油脂厂成品油罐区购置安装油泵、回油泵、质量流量计、自控系统等收发油设备；购置50型铲车1辆、2吨叉高4米电瓶叉车1辆；购置安装棉壳提升机、打包机、绞龙、电器控制系统等棉壳打包设备；购置棉粕全自动包装及码垛设备，计划总投资260万元。
资产归属：伊什库力乡1村、2村、5村、24村；永安管委会1村、2村、3村、4村、5村、6村、7村、8村</t>
  </si>
  <si>
    <t>批</t>
  </si>
  <si>
    <t>社会效益：完善基础设施，保障油脂厂正常运转，解决脱贫户、监测户就业需求，增加群众收入。
经济效益：企业年产值达2000万元以上，带动50人就业，就业人员预计每月增收1620元，同时按照总投资的4%进行分红，增加脱贫户、监测户收入。</t>
  </si>
  <si>
    <t>莎车县永安管委会农贸市场消防设施配套项目</t>
  </si>
  <si>
    <t>永安管委会5村</t>
  </si>
  <si>
    <t>计划总投资：60万元
建设内容：
永安管委会5村农贸市场修建300m³消防水池1座，泵房1座，消防栓4个，160KV·A变压器及配套，计划投资60万元。
资产归属：永安管委会5村</t>
  </si>
  <si>
    <t>社会效益：完善基础设施，保障人民生命和财产安全。
经济效益：项目建设期可带动10人就业，预计每月增收1500元/人。</t>
  </si>
  <si>
    <t>莎车县阿瓦提镇等3个乡镇渠道防渗建设项目</t>
  </si>
  <si>
    <t>阿瓦提镇1村、12村；巴格阿瓦提乡6村、7村；阿扎特巴格镇9村、12村、13村</t>
  </si>
  <si>
    <t>计划总投资：2785.9万元                
建设内容：
1、阿瓦提镇1村、12村新建防渗渠3.94公里，流量0.3m³/s，每公里投资130万元，计划投资512.2万元。
2、巴格阿瓦提乡6村、7村新建防渗渠2.04公里，流量0.3-0.4m³/s，每公里投资130万元，计划投资265.2万元。
3、阿扎特巴格镇9村、12村、13村新建防渗渠15.45公里，流量0.2-0.6m³/s，每公里投资130万元，计划投资2008.5万元。</t>
  </si>
  <si>
    <t>社会效益：优化农田水利设施，改善灌溉面积3.13万亩。</t>
  </si>
  <si>
    <t>莎车县伊什库力乡等3个乡镇渠道防渗建设项目</t>
  </si>
  <si>
    <t>伊什库力乡7村、8村、12村、13村、14村；拍克其乡3村；阔什艾日克乡4村、8村、10村、13村</t>
  </si>
  <si>
    <t>计划总投资：2472.31万元
建设内容：
1、伊什库力乡7村、8村、12村、13村、14村新建防渗渠11.612公里，流量0.1-0.7m³/s，每公里投资130万元，计划投资1510.11万元。
2、拍克其乡3村新建防渗渠1.78公里，流量0.25m³/s，每公里投资130万元，计划投资231.4万元。
3、阔什艾日克乡4村、8村、10村、13村新建防渗渠6.09公里，流量0.25-0.6m³/s，每公里投资120万元，计划投资730.8万元。</t>
  </si>
  <si>
    <t>社会效益：优化农田水利设施，改善项目区灌溉面积2.9万亩。</t>
  </si>
  <si>
    <t>莎车县拍克其乡渠道防渗建设项目</t>
  </si>
  <si>
    <t>拍克其乡16村</t>
  </si>
  <si>
    <t>计划总投资：705.9万元
建设内容：
拍克其乡16村新建防渗渠4.57公里，流量1m³/s，每公里投资150万元，计划投资705.9万元。</t>
  </si>
  <si>
    <t>社会效益：优化农田水利设施，改善项目区灌溉面积1.78万亩。</t>
  </si>
  <si>
    <t>莎车县恰热克镇等4个乡镇渠道防渗建设项目</t>
  </si>
  <si>
    <t>阿尔斯兰巴格乡1村、2村、19村；恰热克镇7村、8村、9村、11村；英阿瓦提管委会6村；孜热甫夏提乡7村</t>
  </si>
  <si>
    <t>计划总投资：2363.5万元                
建设内容：
1、阿尔斯兰巴格乡1村、2村、19村新建防渗渠4公里，流量0.25-0.5m³/s，每公里投资130万元，计划投资520万元。
2、恰热克镇7村、8村、9村、11村新建防渗渠8.7公里，流量0.3m³/s-0.5m³/s，每公里投资130万元，计划投资1131万元。
3、英阿瓦提管委会6村新建排碱渠5.1公里，每公里投资25万元，计划投资127.5万元。
4、孜热甫夏提乡7村新建防渗渠4.5公里，流量0.5m³/s，每公里投资130万元，计划投资585万元。</t>
  </si>
  <si>
    <t>社会效益：优化农田水利设施，改善项目区灌溉面积1.54万亩。</t>
  </si>
  <si>
    <t>莎车县阿热勒乡等4个乡镇渠道防渗建设项目</t>
  </si>
  <si>
    <t>阿热勒乡4村、8村、12村、15村；恰尔巴格乡6村、10村；依盖尔其镇18村、19村；喀拉苏乡9村</t>
  </si>
  <si>
    <t>计划总投资：2071.89万元              
建设内容：
1、阿热勒乡4村、8村、12村、15村新建防渗渠4.077公里，流量0.2-0.7m³/s，每公里投资120万元，计划投资489.24万元。      
2、恰尔巴格乡6村、10村新建防渗渠9.237公里，流量0.2-0.6m³/s，每公里投资130万元，计划投资1200.81万元。
3、依盖尔其镇18村、19村新建防渗渠2.282公里，流量0.1-0.3m³/s，每公里投资120万元，计划投资273.84万元。
4、喀拉苏乡9村新建防渗渠0.9公里，流量0.3m³/s，每公里投资120万元，计划投资108万元。</t>
  </si>
  <si>
    <t>社会效益：优化农田水利设施，改善灌溉面积2.46万亩。</t>
  </si>
  <si>
    <t>莎车县米夏镇3村村级基础设施提升改造项目</t>
  </si>
  <si>
    <t>计划总投资：141万元
建设内容：
米夏镇3村用混凝土对现有4米宽9.4公里道路两侧各拓宽0.5-1米，计划总投资141万元。</t>
  </si>
  <si>
    <t>社会效益：改善农村公路的交通状况和人居环境，方便群众出行和物资的流通。</t>
  </si>
  <si>
    <t>SCX00116</t>
  </si>
  <si>
    <t>莎车县荒地镇布瓦库木3村等5个村农村道路建设项目</t>
  </si>
  <si>
    <t>荒地镇3村、6村、7村、15村、19村</t>
  </si>
  <si>
    <t>计划总投资：210万元
建设内容：
荒地镇3村、6村、7村、15村、19村新建3-5米宽水泥道路4.756公里，并配套相关附属设施，计划总投资210万元。</t>
  </si>
  <si>
    <t>社会效益：项目的建成，可改善项目区交通条件和村容村貌，有利于提升区域人员和物资的流通。 
经济效益：项目建设过程中可带动约49名当地群众就地就近就业，发放劳务报酬约43万元。</t>
  </si>
  <si>
    <t>SCX00115</t>
  </si>
  <si>
    <t>莎车县荒地镇尤库日木尕勒6村农村生活污水处理设施建设项目</t>
  </si>
  <si>
    <t>荒地镇6村</t>
  </si>
  <si>
    <t>计划总投资：183万元
建设内容：
荒地镇6村新建生活污水管网5.6公里，化粪池2座（200立方米），并配套相关附属设施，计划总投资183万元。</t>
  </si>
  <si>
    <t>社会效益：项目的建成，可解决农村生活污水排放问题，改善项目区村容村貌和卫生状况，有利于提升农民群众生活水平。 
经济效益：项目建设过程中可带动约39名当地群众就地就近就业，发放劳务报酬约38万元。</t>
  </si>
  <si>
    <t>SCX00114</t>
  </si>
  <si>
    <t>莎车县荒地镇英巴格26村农村生活污水处理设施建设项目</t>
  </si>
  <si>
    <t>荒地镇26村</t>
  </si>
  <si>
    <t>计划总投资：175万元
建设内容：
荒地镇26村新建生活污水管网5公里，化粪池3座（300立方米），并配套相关附属设施，计划总投资175万元。</t>
  </si>
  <si>
    <t>社会效益：项目的建成，可解决农村生活污水排放问题，改善项目区村容村貌和卫生状况，有利于提升农民群众生活水平。 
经济效益：项目建设过程中可带动约40名当地群众就地就近就业，发放劳务报酬约36万元。</t>
  </si>
  <si>
    <t>莎车县墩巴格乡人居环境整治项目（二期）</t>
  </si>
  <si>
    <t>墩巴格乡1村、3村、7村、9村、10村、12村</t>
  </si>
  <si>
    <t>计划总投资：872万元                                                           
建设内容：墩巴格乡1村、3村、7村、9村、10村、12村新建DN300污水管网24.4公里，100m³化粪池14座，并配套检查井等相关配套设施，计划总投资872万元。其中1村4.8公里，100m³化粪池1座，并配套检查井等相关配套设施；3村2.5公里，100m³化粪池1座，并配套检查井等相关配套设施；7村7.1公里，100m³化粪池4座，并配套检查井等相关配套设施；9村7.1公里，100m³化粪池4座，并配套检查井等相关配套设施；10村1.2公里，100m³化粪池2座，并配套检查井等相关配套设施；12村1.7公里，100m³化粪池2座，并配套检查井等相关配套设施。</t>
  </si>
  <si>
    <t>社会效益：进一步提升村级污水处理能力，改善村内环境，完善村级基础设施，受益农户≥642户。</t>
  </si>
  <si>
    <t>莎车县伊什库力乡人居环境整治项目（二期）</t>
  </si>
  <si>
    <t>伊什库力乡2村、17村、19村</t>
  </si>
  <si>
    <t>计划总投资：868万元
建设内容：
伊什库力乡2村、17村、19村新建DN300污水管网26.6公里，100m³化粪池7座，并配套检查井等相关附属设施，计划总投资868万元，其中：2村8.9公里，100m³化粪池2座，并配套检查井等相关配套设施；17村8.9公里，100m³化粪池2座，并配套检查井等相关配套设施；19村8.8公里，100m³化粪池3座，并配套检查井等相关配套设施。</t>
  </si>
  <si>
    <t>社会效益：进一步提升村级污水处理能力，改善村内环境，完善村级基础设施，受益农户≥663户。</t>
  </si>
  <si>
    <t>莎车县拍克其乡人居环境整治项目（二期）</t>
  </si>
  <si>
    <t>拍克其乡7村、11村、15村、16村</t>
  </si>
  <si>
    <t>计划总投资：815万元
建设内容：
拍克其乡7村、11村、15村、16村新建DN300污水管网22.5公里，100m³化粪池12座，并配套检查井等相关配套设施，计划总投资815万元，其中：7村5.5公里，100m³化粪池2座，并配套检查井等相关配套设施；11村2.5公里，100m³化粪池2座，并配套检查井等相关配套设施；15村10.5公里，100m³化粪池5座，并配套检查井等相关配套设施；16村4公里，100m³化粪池3座，并配套检查井等相关配套设施。</t>
  </si>
  <si>
    <t>社会效益：进一步提升村级污水处理能力，改善村内环境，完善村级基础设施，受益农户≥861户。</t>
  </si>
  <si>
    <t>莎车县英阿瓦提管委会人居环境整治项目（二期）</t>
  </si>
  <si>
    <t>英阿瓦提管委会3村、5村、6村</t>
  </si>
  <si>
    <t>计划总投资：560万元
建设内容：
英阿瓦提管委会3村、5村、6村新建DN315污水管网14.589公里，100m³化粪池4座，50m³化粪池8座，并配套一体化污水处理设施2套及检查井等相关附属设施，其中：3村7.885公里，100m³化粪池3座，50m³化粪池4座，一体化污水处理设施1套；5村2.17公里，50m³化粪池2座；6村4.534公里，100m³化粪池1座，50m³化粪池2座，一体化污水处理设施1套，配套检查井等相关附属设施。</t>
  </si>
  <si>
    <t>社会效益：进一步提升村级污水处理能力，改善村内环境，完善村级基础设施，受益农户≥416户。</t>
  </si>
  <si>
    <t>莎车县乌达力克镇人居环境整治项目</t>
  </si>
  <si>
    <t>乌达力克镇10村</t>
  </si>
  <si>
    <t>计划总投资：40万元
建设内容：
乌达力克镇10村新建60平方米水冲式公共厕所1座，100m³化粪池1座等附属设施，计划总投资40万元</t>
  </si>
  <si>
    <t>乌达力克镇</t>
  </si>
  <si>
    <t>努热曼古丽·麦麦提</t>
  </si>
  <si>
    <t>社会效益：改善农村人居环境，提高群众的生产生活质量。受益群众满意度不小于95%。</t>
  </si>
  <si>
    <t>莎车县永安管委会人居环境整治项目（二期）</t>
  </si>
  <si>
    <t>永安管委会1村、2村</t>
  </si>
  <si>
    <t>计划总投资：432万元
建设内容：
永安管委会1村、2村新建DN300污水管网11.4公里，50m³化粪池4座，100m³化粪池1座，并配套检查井等相关附属设施，计划总投资432万元。其中：1村8.4公里，50m³化粪池4座，并配套检查井等相关附属设施；2村3公里，100m³化粪池1座，并配套检查井相关附属设施。</t>
  </si>
  <si>
    <t>社会效益：进一步提升村级污水处理能力，改善村内环境，完善村级基础设施，受益农户≥280户。</t>
  </si>
  <si>
    <t>莎车县阿瓦提镇人居环境整治项目（二期）</t>
  </si>
  <si>
    <t>阿瓦提镇6村、7村、13村、19村</t>
  </si>
  <si>
    <t>计划总投资：305万元
建设内容：
阿瓦提镇6村、7村、13村、19村新建DN300污水管网9.17公里，100m³化粪池3座，并配套检查井等相关附属设施，计划总投资305万元，其中：6村1.8公里，100m³化粪池1座，并配套检查井等相关附属设施；7村0.1公里，并配套检查井等相关附属设施；13村4.52公里，100m³化粪池2座，并配套检查井等相关附属设施；19村2.75公里，并配套检查井等相关附属设施。</t>
  </si>
  <si>
    <t>社会效益：进一步提升村级污水处理能力，改善村内环境，完善村级基础设施，受益农户≥398户。</t>
  </si>
  <si>
    <t>莎车县艾力西湖镇人居环境整治项目（二期）</t>
  </si>
  <si>
    <t>艾力西湖镇3村、9村</t>
  </si>
  <si>
    <t>计划总投资：349万元
建设内容：
艾力西湖镇3村、9村新建DN300污水管网10.3公里，100m³化粪池4座，计划总投资349万元。其中：3村3.3公里，100m³化粪池1座；9村7公里，100m³化粪池3座。</t>
  </si>
  <si>
    <t>社会效益：进一步提升村级污水处理能力，改善村内环境，完善村级基础设施，受益农户≥621户。</t>
  </si>
  <si>
    <t>莎车县阿尔斯兰巴格乡人居环境整治项目</t>
  </si>
  <si>
    <t>阿尔斯兰巴格乡15村、16村、19村</t>
  </si>
  <si>
    <t>计划总投资：239万元
建设内容：
阿尔斯兰巴格乡15村、16村、19村新建DN300污水管网6.3公里，100m³化粪池5座，其中15村4公里，100m³化粪池3座；16村1.3公里，100m³化粪池1座；19村1公里，100m³化粪池1座，计划投资239万元。</t>
  </si>
  <si>
    <t>阿尔斯兰巴格乡</t>
  </si>
  <si>
    <t>阿不力米提·阿布来提</t>
  </si>
  <si>
    <t>社会效益：进一步提升村级污水处理能力，改善村内环境，完善村级基础设施，受益农户≥201户。</t>
  </si>
  <si>
    <t>莎车县阔什艾日克乡人居环境整治项目（二期）</t>
  </si>
  <si>
    <t>阔什艾日克乡10村、11村</t>
  </si>
  <si>
    <t>计划总投资：305万元
建设内容：
阔什艾日克乡10村、11村新建DN300污水管网6.5公里，100m³化粪池2座，一体化污水处理设施2座，计划总投资305万元。其中：10村3公里，100m³化粪池1座，一体化污水处理设施1座；11村3.5公里，100m³化粪池1座，一体化污水处理设施1座。</t>
  </si>
  <si>
    <t>社会效益：进一步提升村级污水处理能力，改善村内环境，完善村级基础设施，受益农户≥408户。</t>
  </si>
  <si>
    <t>莎车县霍什拉甫乡人居环境整治项目</t>
  </si>
  <si>
    <t>霍什拉甫乡6村、15村</t>
  </si>
  <si>
    <t>计划总投资：193万元
建设内容：
霍什拉甫乡6村、15村新建DN300污水管网3.6公里，100m³化粪池4座，一体化污水处理设施1座，并配套检查井等相关附属设施，计划投资193万元。其中：6村1.3公里，100m³化粪池1座，并配套检查井等相关附属设施；15村2.3公里，100m³化粪池3座，一体化污水处理设施1座，并配套检查井等相关附属设施。</t>
  </si>
  <si>
    <t>社会效益：进一步提升村级污水处理能力，改善村内环境，完善村级基础设施，受益农户≥212户。</t>
  </si>
  <si>
    <t>莎车县托木吾斯塘镇人居环境整治项目（二期）</t>
  </si>
  <si>
    <t>托木吾斯塘镇9村、10村</t>
  </si>
  <si>
    <t>计划总投资：80万元
建设内容：
托木吾斯塘镇9村、10村新建水冲式公共厕所各1座，共2座，并配套水、电等相关附属设施，计划总投资80万元。其中：10村公共厕所64.8平方米；9村公共厕所70平方米。</t>
  </si>
  <si>
    <t>莎车县白什坎特镇人居环境整治项目（二期）</t>
  </si>
  <si>
    <t>白什坎特镇8村</t>
  </si>
  <si>
    <t>计划总投资：180万元
建设内容：
白什坎特镇8村氧化塘配套大功率一体化污水处理设施1套，新建污水管网2公里，计划总投资180万元。</t>
  </si>
  <si>
    <t>社会效益：进一步提升村级污水处理能力，改善村内环境，完善村级基础设施，受益人数≥15000人。</t>
  </si>
  <si>
    <t>SCX00063</t>
  </si>
  <si>
    <t>易地扶贫搬迁贷款债券贴息补助</t>
  </si>
  <si>
    <t>易地搬迁后扶</t>
  </si>
  <si>
    <t>易地扶贫搬迁安置区</t>
  </si>
  <si>
    <t>计划总投资：598.5万元
建设内容：
补助易地扶贫搬迁融资模式，调整规范后的地方政府债券贴息，计划总投资598.5万元。</t>
  </si>
  <si>
    <t>社会效益：贴息资金不大于598.5万元；收益对象满意度不小于95%</t>
  </si>
  <si>
    <t>莎车县农村供水水质提升工程</t>
  </si>
  <si>
    <t>阿瓦提镇1村、永安管委会1村</t>
  </si>
  <si>
    <t>计划总投资：166万元
建设内容：
阿瓦提镇1村、永安管委会1村水厂增设电解次氯酸钠消毒设备各1套，共计2套；阿瓦提镇1村水厂改造日处理2.8万方进水滤池1处，水库出水闸1处，水厂进水闸1处；永安管委会1村水厂改造日处理1.2万方进水滤池1处，计划总投资166万元。</t>
  </si>
  <si>
    <t>套</t>
  </si>
  <si>
    <t>社会效益：项目的实施改善项目区饮水条件，完善水厂水质净化设施，使水厂制水能力进一步提升，提高供水水质，提高居民的生活质量。项目验收合格率100%，饮水设施改造后，解决饮水安全户数≥7.2万户。</t>
  </si>
  <si>
    <t>SCX00117</t>
  </si>
  <si>
    <t>莎车县纺织园区（二期）厂房基础设施改造项目</t>
  </si>
  <si>
    <t>帮贫车间（特色手工基地）建设</t>
  </si>
  <si>
    <t>计划总投资：2200万元   
建设内容：
对纺织园区二期8栋厂房进行改造，每栋4500平方米、合计36000平方米。其中：对每栋厂房基础设施、电路、消防系统进行改造，新增通风排烟系统、恒温恒湿系统，1间锅炉房（2台2吨锅炉），并增容电力配套设施。计划投资2200万元。</t>
  </si>
  <si>
    <t>社会效益：项目实施后带动脱贫人口108人，增加脱贫人口全年总收入48万元，脱贫人口满意度95%。</t>
  </si>
  <si>
    <t>结余再立项第一批</t>
  </si>
  <si>
    <t>莎党农领字〔2023〕36号</t>
  </si>
  <si>
    <t>SCX00118</t>
  </si>
  <si>
    <t>莎车县纺织园区（三期）厂房基础设施改造项目</t>
  </si>
  <si>
    <t>计划总投资：2300万元
建设内容：
对纺织园区三期4栋厂房进行改造，每栋9450平方米、合计37800平方米。其中：对每栋厂房基础设施、电路、消防系统进行改造，新增通风排烟系统、恒温恒湿系统，1间锅炉房（3台2吨锅炉），并增容电力配套设施。计划投资2300万元。</t>
  </si>
  <si>
    <t>社会效益：项目实施后带动脱贫人口126人，增加脱贫人口全年总收入48万元，脱贫人口满意度95%。</t>
  </si>
  <si>
    <t>SCX00120</t>
  </si>
  <si>
    <t>莎车县阿拉买提镇土地平整项目</t>
  </si>
  <si>
    <t>阿拉买提镇11村、13村、14村、15村</t>
  </si>
  <si>
    <t>计划总投资：593.33万元
建设内容：
阿拉买提镇11村、13村、14村、15村实施土地平整2861.42亩，计划总投资593.33万元。</t>
  </si>
  <si>
    <t>社会效益：莎车县阿拉买提镇土地平整项目将为阿拉买提镇11村、13村、14村、15村建设土地平整2861.42亩。该项目的实施将明显改善低效率农田生产条件，土地条件改善后，可为产业振兴奠定基础，同时将提高耕地的保水保土能力、提升耕地质量、提高受益村土地利用率、达到旱涝保收的土地标准，改善当地农民的生产生活条件、使农民农机械操作更加方便。为发展农村经济和提高农民收入打下坚定的基础。项目建成后，受益脱贫人口数150人，受益群众满意度达到95%以上。</t>
  </si>
  <si>
    <t>SCX00119</t>
  </si>
  <si>
    <t>莎车县亚喀艾日克乡高效节水建设项目</t>
  </si>
  <si>
    <t>亚喀艾日克乡3村、9村、10村、11村</t>
  </si>
  <si>
    <t>计划总投资：536.11万元
建设内容：
亚喀艾日克乡3村、9村、10村、11村实施高效节水2672亩，新建沉砂池4座、泵房4座，变压器4台，并配套电力线路等相关设施设备，计划投资536.11万元。</t>
  </si>
  <si>
    <t>亚喀艾日克乡</t>
  </si>
  <si>
    <t>麦合木提江·扎克尔</t>
  </si>
  <si>
    <t>经济效益：通过项目实施可以改善农业生产条件，改善灌溉面积0.27万亩，预计亩均增产110kg、增收264万元。
社会效益：项目实施后，可以提高灌溉保证率，解决农业干旱缺水矛盾，提高农业综合生产能力；可促进传统农业向高产、优质、高效的现代农业转变，实现农业增产和农民增收；有利于防止土壤次生盐渍化，保护农业生态环境，促进农业可持续发展。</t>
  </si>
  <si>
    <t>SCX00113</t>
  </si>
  <si>
    <t>莎车县白什坎特镇土地平整建设项目</t>
  </si>
  <si>
    <t>白什坎特镇2村</t>
  </si>
  <si>
    <t>计划总投资：222.02万元
建设内容：
白什坎特镇2村实施土地平整1436亩，计划总投资222.02万元。</t>
  </si>
  <si>
    <t>社会效益：该项目的实施，可使土地集中连片，提高土地利用率，改善农业生产条件，提升农业综合生产能力，便于机械化作业和土地流转，同时项目建设将会带动不低于8人参与项目建设，增加群众收入，受益群众满意度达到95%。</t>
  </si>
  <si>
    <t>米夏镇托尕其（3）村示范村整体提升建设项目（乡村振兴方向）</t>
  </si>
  <si>
    <t>建设内容：
1、新建污水管网6公里，配套附属设施设备；                         
2、新建1000平方米老年实践活动服务中心1栋，配套附属设施设备；
3、新建水冲式厕所2座；
4、新建防渗渠1.11公里，配套7个闸口、5个涵洞等；
5、新建公交车招呼站1座；                                              
6、新建生产道路4.8公里。</t>
  </si>
  <si>
    <t>债券资金项目</t>
  </si>
  <si>
    <t>依盖尔其镇阔纳先拜巴扎（8）村基础设施建设项目（乡村振兴方向）</t>
  </si>
  <si>
    <t>建设内容：
1、新建村组道路2公里；                                                                                                                                                                                                                                                                                                                  
2、在阿瓦提干渠上修建1座桥梁；                                                                                                                                                            
3、新建污水管网1公里，配套化粪池；                                                                                                        4、对村内2公里电网进行改造；
5、新建防渗渠6公里；                 
6、建设农业灌溉渠系2公里； 
7、新建公共停车场400平方米，配套过水桥1座；
8、新建40平方米水冲式公共厕所1座。</t>
  </si>
  <si>
    <t>SCX00111</t>
  </si>
  <si>
    <t>莎车县白什坎特镇1村等5个村土地平整项目</t>
  </si>
  <si>
    <t>白什坎特镇1村、2村、11村、12村、17村</t>
  </si>
  <si>
    <t>计划总投资：1337.65万元
建设内容：白什坎特镇1村、2村、11村、12村、17村共平整土地7593亩。其中：
1、1村平整土地2978亩，并配套田间道路等附属设施，投资605.8万元；
2、2村平整土地1947亩，并配套田间道路、土渠等附属设施，投资457.67万元；
3、11村平整土地1273亩，并配套田间道路、土渠等附属设施，投资136.19万元；
4、12村、17村平整土地1395亩（12村755亩、17村640亩），并配套田间道路等附属设施，投资137.99万元。</t>
  </si>
  <si>
    <t>社会效益：通过项目的实施可大大提高农作物耕作效率，实施项目后大型耕种作机械可正常作业，促进群众增收；群众满意度≥95%。</t>
  </si>
  <si>
    <t>结余再立项第二批</t>
  </si>
  <si>
    <t>莎党农领字〔2023〕43号</t>
  </si>
  <si>
    <t>莎车县拍克其乡2023年土地平整项目</t>
  </si>
  <si>
    <t>拍克其乡2村、10村、14村、15村</t>
  </si>
  <si>
    <t>计划总投资：746.46万元
建设内容：
拍克其乡2村、10村、14村、15村共实施土地平整4395亩，其中：2村845亩、10村905亩、14村1923亩、15村722亩，并配套机耕道、土渠等附属设施。</t>
  </si>
  <si>
    <t>结余再立项第二批及新到位自治区衔接资金</t>
  </si>
  <si>
    <t>喀地财振【2023】8号</t>
  </si>
  <si>
    <t>2023年莎车县伊什库力乡土地平整建设项目</t>
  </si>
  <si>
    <t>伊什库力乡6村、7村、8村、9村</t>
  </si>
  <si>
    <t>计划总投资：813.88万元
建设内容：伊什库力乡6村、7村、8村、9村共平整土地4787.5亩，其中：6村577.9亩、7村301.4亩、8村8.7亩、9村3899.5亩，并配套机耕道、土渠等附属设施，亩均投资1700元。</t>
  </si>
  <si>
    <t>莎车县塔尕尔其镇19村等5个村土地平整项目</t>
  </si>
  <si>
    <t>塔尕尔其镇11村、19村、20村、21村、22村</t>
  </si>
  <si>
    <t>计划总投资：238.09万元
建设内容：塔尕尔其镇11村、19村、20村、21村、22村共平整土地1400.51亩，其中：一号地共683.45亩（11村103.69亩、19村301.51亩、20村278.25亩）；二号地共717.06亩（21村675.52亩、22村41.54亩），并配套土路、土渠等附属设施，亩均投资1700元。</t>
  </si>
  <si>
    <t>塔尕尔其镇</t>
  </si>
  <si>
    <t>玉苏普江·阿不力孜</t>
  </si>
  <si>
    <t>莎车县阿瓦提镇9村、17村土地平整项目</t>
  </si>
  <si>
    <t>阿瓦提镇9村、17村</t>
  </si>
  <si>
    <t>计划总投资：327.58万元
建设内容：阿瓦提镇9村、17村共平整土地2348亩，其中：9村948亩、17村1400亩，并配套土路、土渠等附属设施，亩均投资1400元。</t>
  </si>
  <si>
    <t>莎车县巴格阿瓦提乡6村、8村土地平整项目</t>
  </si>
  <si>
    <t>巴格阿瓦提乡6村、8村</t>
  </si>
  <si>
    <t>计划总投资：369.6万元
建设内容：巴格阿瓦提乡6村、8村共平整土地3080亩(其中：6村1256亩、8村1824亩)，并配套土渠等附属设施，亩均投资1200元。</t>
  </si>
  <si>
    <t>SCX0078</t>
  </si>
  <si>
    <t>一次性外出务工交通补助</t>
  </si>
  <si>
    <t>交通费补助</t>
  </si>
  <si>
    <t>计划投资：5.20585万元
建设内容：对疆内跨地州、疆外就业的脱贫劳动力（含监测对象）外出务工，就业满6个月以上的107人（其中疆外30人，疆内77人），根据往来交通票据给予一次性交通补助，疆外票价不超过1000元，实报实销；疆内跨地州票价不超过500元，实报实销，其中疆外27185元，疆内24873.5元。</t>
  </si>
  <si>
    <t>人社局</t>
  </si>
  <si>
    <t>赵建忠</t>
  </si>
  <si>
    <t>社会效益：鼓励脱贫户、监测户劳动力外出务工就业，提高劳动力就业积极性，带动脱贫人口、监测人口稳定就业，提高家庭收入。</t>
  </si>
  <si>
    <t>SCX00108</t>
  </si>
  <si>
    <t>莎车县荒地镇农村道路建设项目</t>
  </si>
  <si>
    <t>农村道路</t>
  </si>
  <si>
    <t>荒地镇1村、3村</t>
  </si>
  <si>
    <t>计划总投资：141.783374万元（以工代赈项目）
建设内容：荒地镇1村、3村新建3-4米宽水泥道路2.5公里（3米宽道路0.7公里、4米宽道路1.8公里），并配套相关附属设施。</t>
  </si>
  <si>
    <t>社会效益：方便沿线群众出行，减少道路安全事故的发生，保障群众的生命财产安全，进一步将“人民至上、生命至上”的发展理念落实落细。
经济效益：带动当地农村群众务工人数20人；计划发放劳动报酬不低于22.75万元，项目实施可以促进当地富余劳动力的就业增收。</t>
  </si>
  <si>
    <t>未整合资金情况一览表</t>
  </si>
  <si>
    <t>县市</t>
  </si>
  <si>
    <t>财政资金名称</t>
  </si>
  <si>
    <t>地区文号</t>
  </si>
  <si>
    <t>到位额度
（万元）</t>
  </si>
  <si>
    <t>未整合额度
（万元）</t>
  </si>
  <si>
    <t>2023年自治区彩票公益金</t>
  </si>
  <si>
    <t>喀地财综【2022】26号</t>
  </si>
  <si>
    <t>2023年中央产粮大县奖励资金</t>
  </si>
  <si>
    <t>喀地财建【2022】105号</t>
  </si>
  <si>
    <t>中央林业草原生态保护恢复资金</t>
  </si>
  <si>
    <t>喀地财建【2022】128号</t>
  </si>
  <si>
    <t>2023年中央林业改革发展资金</t>
  </si>
  <si>
    <t>喀地财建【2022】127号</t>
  </si>
  <si>
    <t>自治区农业生产发展资金</t>
  </si>
  <si>
    <t>喀地财农【2022】43号</t>
  </si>
  <si>
    <t>2023年自治区农田建设补助资金</t>
  </si>
  <si>
    <t>喀地财农【2022】41号</t>
  </si>
  <si>
    <t>2023年中央农田建设补助资金</t>
  </si>
  <si>
    <t>喀地财农【2022】34号</t>
  </si>
  <si>
    <t>2023年中央农村环境整治资金</t>
  </si>
  <si>
    <t>喀地财建【2022】119号</t>
  </si>
  <si>
    <t>自治区农村环境整治资金</t>
  </si>
  <si>
    <t>喀地财建【2022】139号</t>
  </si>
  <si>
    <t>2023年中央水利发展资金</t>
  </si>
  <si>
    <t>喀地财农【2022】36号</t>
  </si>
  <si>
    <t>中央生猪（牛羊）调出大县奖励资金</t>
  </si>
  <si>
    <t>喀地财建【2022】123号</t>
  </si>
  <si>
    <t>中央车辆购置税收入补助地方用于一般公路建设项目资金（支持农村公路部分）</t>
  </si>
  <si>
    <t>喀地财建【2022】118号</t>
  </si>
  <si>
    <t>提前下达2032年中央财政农村危房改造补助资金</t>
  </si>
  <si>
    <t>喀地财社【2022】98号</t>
  </si>
  <si>
    <t>提前下达2023年自治区畜牧业生产发展资金（统筹整合部分）</t>
  </si>
  <si>
    <t>喀地财农【2022】42号</t>
  </si>
  <si>
    <t>关于拨付2023年自治区财政林草专项资金</t>
  </si>
  <si>
    <t>喀地财建【2022】133号</t>
  </si>
  <si>
    <t>2023年中央农村环境整治资金（统筹整合部分）</t>
  </si>
  <si>
    <t>喀地财建【2023】8号</t>
  </si>
  <si>
    <t>2023年旅游发展专项资金</t>
  </si>
  <si>
    <t>喀地财教【2023】7号</t>
  </si>
  <si>
    <t>2023年生猪（牛羊）调出大县奖励资金</t>
  </si>
  <si>
    <t>喀地财建【2023】26号</t>
  </si>
  <si>
    <t>2023年中央农业生产发展资金</t>
  </si>
  <si>
    <t>喀地财农【2023】7号</t>
  </si>
  <si>
    <t>2023年中央耕地建设与利用资金</t>
  </si>
  <si>
    <t>喀地财农【2023】10号</t>
  </si>
  <si>
    <t>2023年中央农业经营主体能力提升资金</t>
  </si>
  <si>
    <t>喀地财农【2023】9号</t>
  </si>
  <si>
    <t>喀地财建【2023】40号</t>
  </si>
  <si>
    <t>2023年中央林业草原生态保护恢复资金</t>
  </si>
  <si>
    <t>喀地财建【2023】49号</t>
  </si>
  <si>
    <t>2023年中央林业草原改革发展资金</t>
  </si>
  <si>
    <t>喀地财建【2023】48号</t>
  </si>
  <si>
    <t>2023年车辆购置税收入补助地方（第二批）用于普通省道及农村公路建设“以奖代补”清算资金</t>
  </si>
  <si>
    <t>喀地财建【2023】47号</t>
  </si>
  <si>
    <t>2023年以工代赈示范工程（第一批）中央基建投资预算</t>
  </si>
  <si>
    <t>喀地财建【2023】44号</t>
  </si>
  <si>
    <t>2023年中央农村综合改革转移支付预算资金</t>
  </si>
  <si>
    <t>喀地财农【2023】20号</t>
  </si>
  <si>
    <t>2023年自治区农村综合改革转移支付预算资金</t>
  </si>
  <si>
    <t>喀地财农【2023】19号</t>
  </si>
  <si>
    <t>2023年中央农村环境整治资金（第二批）</t>
  </si>
  <si>
    <t>喀地财建【2023】70号</t>
  </si>
  <si>
    <t>2023年车辆购置税收入补助地方资金预算（第七批）</t>
  </si>
  <si>
    <t>喀地财建【2023】82号</t>
  </si>
  <si>
    <t>2023年以工代赈示范工程专项（第四批）中央基建投资预算（统筹整合部分）</t>
  </si>
  <si>
    <t>喀地财建【2023】84号</t>
  </si>
  <si>
    <t>下达2032年中央财政农村危房改造补助资金</t>
  </si>
  <si>
    <t>中央财政衔接推进乡村振兴补助资金</t>
  </si>
  <si>
    <t>自治区财政衔接推进乡村振兴补助资金</t>
  </si>
  <si>
    <t>中央农村综合改革转移支付资金</t>
  </si>
  <si>
    <t>自治区农村综合改革转移支付资金</t>
  </si>
  <si>
    <t>自治区安排基本建设投资用于“三农”部分</t>
  </si>
  <si>
    <t>县级配套资金</t>
  </si>
  <si>
    <t>莎财扶【2023】41号</t>
  </si>
  <si>
    <t>地区配套资金</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</si>
</sst>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0_ "/>
  </numFmts>
  <fonts count="36">
    <font>
      <sz val="11"/>
      <color theme="1"/>
      <name val="宋体"/>
      <charset val="134"/>
      <scheme val="minor"/>
    </font>
    <font>
      <b/>
      <sz val="11"/>
      <color theme="1"/>
      <name val="宋体"/>
      <charset val="134"/>
      <scheme val="minor"/>
    </font>
    <font>
      <sz val="11"/>
      <name val="宋体"/>
      <charset val="134"/>
      <scheme val="minor"/>
    </font>
    <font>
      <sz val="20"/>
      <color theme="1"/>
      <name val="方正小标宋_GBK"/>
      <charset val="134"/>
    </font>
    <font>
      <sz val="12"/>
      <color theme="1"/>
      <name val="宋体"/>
      <charset val="134"/>
      <scheme val="minor"/>
    </font>
    <font>
      <sz val="12"/>
      <name val="宋体"/>
      <charset val="134"/>
      <scheme val="minor"/>
    </font>
    <font>
      <sz val="12"/>
      <name val="黑体"/>
      <charset val="134"/>
    </font>
    <font>
      <b/>
      <sz val="12"/>
      <name val="宋体"/>
      <charset val="134"/>
      <scheme val="minor"/>
    </font>
    <font>
      <sz val="10"/>
      <name val="宋体"/>
      <charset val="134"/>
      <scheme val="major"/>
    </font>
    <font>
      <sz val="10"/>
      <name val="宋体"/>
      <charset val="134"/>
      <scheme val="minor"/>
    </font>
    <font>
      <sz val="26"/>
      <name val="方正小标宋简体"/>
      <charset val="134"/>
    </font>
    <font>
      <b/>
      <sz val="12"/>
      <name val="宋体"/>
      <charset val="0"/>
      <scheme val="minor"/>
    </font>
    <font>
      <sz val="9"/>
      <name val="宋体"/>
      <charset val="134"/>
      <scheme val="major"/>
    </font>
    <font>
      <b/>
      <sz val="10"/>
      <name val="宋体"/>
      <charset val="134"/>
      <scheme val="major"/>
    </font>
    <font>
      <b/>
      <sz val="11"/>
      <name val="宋体"/>
      <charset val="134"/>
      <scheme val="minor"/>
    </font>
    <font>
      <sz val="10"/>
      <name val="宋体"/>
      <charset val="134"/>
    </font>
    <font>
      <sz val="28"/>
      <name val="方正小标宋_GBK"/>
      <charset val="134"/>
    </font>
    <font>
      <sz val="11"/>
      <color theme="0"/>
      <name val="宋体"/>
      <charset val="134"/>
      <scheme val="minor"/>
    </font>
    <font>
      <u/>
      <sz val="11"/>
      <color rgb="FF0000FF"/>
      <name val="宋体"/>
      <charset val="134"/>
      <scheme val="minor"/>
    </font>
    <font>
      <sz val="11"/>
      <color indexed="8"/>
      <name val="宋体"/>
      <charset val="134"/>
    </font>
    <font>
      <sz val="11"/>
      <color rgb="FF006100"/>
      <name val="宋体"/>
      <charset val="134"/>
      <scheme val="minor"/>
    </font>
    <font>
      <sz val="11"/>
      <color rgb="FF3F3F76"/>
      <name val="宋体"/>
      <charset val="134"/>
      <scheme val="minor"/>
    </font>
    <font>
      <b/>
      <sz val="11"/>
      <color theme="3"/>
      <name val="宋体"/>
      <charset val="134"/>
      <scheme val="minor"/>
    </font>
    <font>
      <sz val="11"/>
      <color rgb="FF9C0006"/>
      <name val="宋体"/>
      <charset val="134"/>
      <scheme val="minor"/>
    </font>
    <font>
      <sz val="12"/>
      <name val="宋体"/>
      <charset val="134"/>
    </font>
    <font>
      <sz val="11"/>
      <color rgb="FFFF0000"/>
      <name val="宋体"/>
      <charset val="134"/>
      <scheme val="minor"/>
    </font>
    <font>
      <b/>
      <sz val="18"/>
      <color theme="3"/>
      <name val="宋体"/>
      <charset val="134"/>
      <scheme val="minor"/>
    </font>
    <font>
      <u/>
      <sz val="11"/>
      <color rgb="FF800080"/>
      <name val="宋体"/>
      <charset val="134"/>
      <scheme val="minor"/>
    </font>
    <font>
      <sz val="11"/>
      <color rgb="FF9C6500"/>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sz val="11"/>
      <color rgb="FFFA7D00"/>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s>
  <fills count="33">
    <fill>
      <patternFill patternType="none"/>
    </fill>
    <fill>
      <patternFill patternType="gray125"/>
    </fill>
    <fill>
      <patternFill patternType="solid">
        <fgColor theme="4" tint="0.399945066682943"/>
        <bgColor indexed="64"/>
      </patternFill>
    </fill>
    <fill>
      <patternFill patternType="solid">
        <fgColor theme="6" tint="0.799951170384838"/>
        <bgColor indexed="64"/>
      </patternFill>
    </fill>
    <fill>
      <patternFill patternType="solid">
        <fgColor rgb="FFC6EFCE"/>
        <bgColor indexed="64"/>
      </patternFill>
    </fill>
    <fill>
      <patternFill patternType="solid">
        <fgColor rgb="FFFFCC99"/>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799951170384838"/>
        <bgColor indexed="64"/>
      </patternFill>
    </fill>
    <fill>
      <patternFill patternType="solid">
        <fgColor theme="6" tint="0.399945066682943"/>
        <bgColor indexed="64"/>
      </patternFill>
    </fill>
    <fill>
      <patternFill patternType="solid">
        <fgColor theme="4" tint="0.799951170384838"/>
        <bgColor indexed="64"/>
      </patternFill>
    </fill>
    <fill>
      <patternFill patternType="solid">
        <fgColor theme="5" tint="0.399945066682943"/>
        <bgColor indexed="64"/>
      </patternFill>
    </fill>
    <fill>
      <patternFill patternType="solid">
        <fgColor rgb="FFFFEB9C"/>
        <bgColor indexed="64"/>
      </patternFill>
    </fill>
    <fill>
      <patternFill patternType="solid">
        <fgColor theme="7" tint="0.399945066682943"/>
        <bgColor indexed="64"/>
      </patternFill>
    </fill>
    <fill>
      <patternFill patternType="solid">
        <fgColor rgb="FFF2F2F2"/>
        <bgColor indexed="64"/>
      </patternFill>
    </fill>
    <fill>
      <patternFill patternType="solid">
        <fgColor theme="6"/>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51170384838"/>
        <bgColor indexed="64"/>
      </patternFill>
    </fill>
    <fill>
      <patternFill patternType="solid">
        <fgColor theme="7" tint="0.799951170384838"/>
        <bgColor indexed="64"/>
      </patternFill>
    </fill>
    <fill>
      <patternFill patternType="solid">
        <fgColor theme="5"/>
        <bgColor indexed="64"/>
      </patternFill>
    </fill>
    <fill>
      <patternFill patternType="solid">
        <fgColor theme="9" tint="0.399945066682943"/>
        <bgColor indexed="64"/>
      </patternFill>
    </fill>
    <fill>
      <patternFill patternType="solid">
        <fgColor theme="5" tint="0.599993896298105"/>
        <bgColor indexed="64"/>
      </patternFill>
    </fill>
    <fill>
      <patternFill patternType="solid">
        <fgColor theme="4"/>
        <bgColor indexed="64"/>
      </patternFill>
    </fill>
    <fill>
      <patternFill patternType="solid">
        <fgColor theme="5" tint="0.799951170384838"/>
        <bgColor indexed="64"/>
      </patternFill>
    </fill>
    <fill>
      <patternFill patternType="solid">
        <fgColor theme="8" tint="0.599993896298105"/>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8" tint="0.39994506668294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0" fillId="3" borderId="0" applyNumberFormat="0" applyBorder="0" applyAlignment="0" applyProtection="0">
      <alignment vertical="center"/>
    </xf>
    <xf numFmtId="0" fontId="21"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7" borderId="0" applyNumberFormat="0" applyBorder="0" applyAlignment="0" applyProtection="0">
      <alignment vertical="center"/>
    </xf>
    <xf numFmtId="0" fontId="23" fillId="8" borderId="0" applyNumberFormat="0" applyBorder="0" applyAlignment="0" applyProtection="0">
      <alignment vertical="center"/>
    </xf>
    <xf numFmtId="43" fontId="0" fillId="0" borderId="0" applyFont="0" applyFill="0" applyBorder="0" applyAlignment="0" applyProtection="0">
      <alignment vertical="center"/>
    </xf>
    <xf numFmtId="0" fontId="17" fillId="10" borderId="0" applyNumberFormat="0" applyBorder="0" applyAlignment="0" applyProtection="0">
      <alignment vertical="center"/>
    </xf>
    <xf numFmtId="0" fontId="18" fillId="0" borderId="0" applyNumberFormat="0" applyFill="0" applyBorder="0" applyAlignment="0" applyProtection="0">
      <alignment vertical="center"/>
    </xf>
    <xf numFmtId="0" fontId="24" fillId="0" borderId="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6" borderId="9" applyNumberFormat="0" applyFont="0" applyAlignment="0" applyProtection="0">
      <alignment vertical="center"/>
    </xf>
    <xf numFmtId="0" fontId="17" fillId="12" borderId="0" applyNumberFormat="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2" applyNumberFormat="0" applyFill="0" applyAlignment="0" applyProtection="0">
      <alignment vertical="center"/>
    </xf>
    <xf numFmtId="0" fontId="31" fillId="0" borderId="12" applyNumberFormat="0" applyFill="0" applyAlignment="0" applyProtection="0">
      <alignment vertical="center"/>
    </xf>
    <xf numFmtId="0" fontId="17" fillId="2" borderId="0" applyNumberFormat="0" applyBorder="0" applyAlignment="0" applyProtection="0">
      <alignment vertical="center"/>
    </xf>
    <xf numFmtId="0" fontId="22" fillId="0" borderId="10" applyNumberFormat="0" applyFill="0" applyAlignment="0" applyProtection="0">
      <alignment vertical="center"/>
    </xf>
    <xf numFmtId="0" fontId="17" fillId="14" borderId="0" applyNumberFormat="0" applyBorder="0" applyAlignment="0" applyProtection="0">
      <alignment vertical="center"/>
    </xf>
    <xf numFmtId="0" fontId="33" fillId="15" borderId="14" applyNumberFormat="0" applyAlignment="0" applyProtection="0">
      <alignment vertical="center"/>
    </xf>
    <xf numFmtId="0" fontId="34" fillId="15" borderId="8" applyNumberFormat="0" applyAlignment="0" applyProtection="0">
      <alignment vertical="center"/>
    </xf>
    <xf numFmtId="0" fontId="35" fillId="18" borderId="15" applyNumberFormat="0" applyAlignment="0" applyProtection="0">
      <alignment vertical="center"/>
    </xf>
    <xf numFmtId="0" fontId="0" fillId="19" borderId="0" applyNumberFormat="0" applyBorder="0" applyAlignment="0" applyProtection="0">
      <alignment vertical="center"/>
    </xf>
    <xf numFmtId="0" fontId="17" fillId="21" borderId="0" applyNumberFormat="0" applyBorder="0" applyAlignment="0" applyProtection="0">
      <alignment vertical="center"/>
    </xf>
    <xf numFmtId="0" fontId="32" fillId="0" borderId="13" applyNumberFormat="0" applyFill="0" applyAlignment="0" applyProtection="0">
      <alignment vertical="center"/>
    </xf>
    <xf numFmtId="0" fontId="1" fillId="0" borderId="11" applyNumberFormat="0" applyFill="0" applyAlignment="0" applyProtection="0">
      <alignment vertical="center"/>
    </xf>
    <xf numFmtId="0" fontId="20" fillId="4" borderId="0" applyNumberFormat="0" applyBorder="0" applyAlignment="0" applyProtection="0">
      <alignment vertical="center"/>
    </xf>
    <xf numFmtId="0" fontId="28" fillId="13" borderId="0" applyNumberFormat="0" applyBorder="0" applyAlignment="0" applyProtection="0">
      <alignment vertical="center"/>
    </xf>
    <xf numFmtId="0" fontId="0" fillId="9" borderId="0" applyNumberFormat="0" applyBorder="0" applyAlignment="0" applyProtection="0">
      <alignment vertical="center"/>
    </xf>
    <xf numFmtId="0" fontId="17" fillId="24" borderId="0" applyNumberFormat="0" applyBorder="0" applyAlignment="0" applyProtection="0">
      <alignment vertical="center"/>
    </xf>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0" fillId="25" borderId="0" applyNumberFormat="0" applyBorder="0" applyAlignment="0" applyProtection="0">
      <alignment vertical="center"/>
    </xf>
    <xf numFmtId="0" fontId="0" fillId="23" borderId="0" applyNumberFormat="0" applyBorder="0" applyAlignment="0" applyProtection="0">
      <alignment vertical="center"/>
    </xf>
    <xf numFmtId="0" fontId="17" fillId="16" borderId="0" applyNumberFormat="0" applyBorder="0" applyAlignment="0" applyProtection="0">
      <alignment vertical="center"/>
    </xf>
    <xf numFmtId="0" fontId="17" fillId="27" borderId="0" applyNumberFormat="0" applyBorder="0" applyAlignment="0" applyProtection="0">
      <alignment vertical="center"/>
    </xf>
    <xf numFmtId="0" fontId="0" fillId="20" borderId="0" applyNumberFormat="0" applyBorder="0" applyAlignment="0" applyProtection="0">
      <alignment vertical="center"/>
    </xf>
    <xf numFmtId="0" fontId="0" fillId="29" borderId="0" applyNumberFormat="0" applyBorder="0" applyAlignment="0" applyProtection="0">
      <alignment vertical="center"/>
    </xf>
    <xf numFmtId="0" fontId="17" fillId="30" borderId="0" applyNumberFormat="0" applyBorder="0" applyAlignment="0" applyProtection="0">
      <alignment vertical="center"/>
    </xf>
    <xf numFmtId="0" fontId="0" fillId="26" borderId="0" applyNumberFormat="0" applyBorder="0" applyAlignment="0" applyProtection="0">
      <alignment vertical="center"/>
    </xf>
    <xf numFmtId="0" fontId="17" fillId="32" borderId="0" applyNumberFormat="0" applyBorder="0" applyAlignment="0" applyProtection="0">
      <alignment vertical="center"/>
    </xf>
    <xf numFmtId="0" fontId="17" fillId="28" borderId="0" applyNumberFormat="0" applyBorder="0" applyAlignment="0" applyProtection="0">
      <alignment vertical="center"/>
    </xf>
    <xf numFmtId="0" fontId="0" fillId="31" borderId="0" applyNumberFormat="0" applyBorder="0" applyAlignment="0" applyProtection="0">
      <alignment vertical="center"/>
    </xf>
    <xf numFmtId="0" fontId="17" fillId="22" borderId="0" applyNumberFormat="0" applyBorder="0" applyAlignment="0" applyProtection="0">
      <alignment vertical="center"/>
    </xf>
    <xf numFmtId="0" fontId="19" fillId="0" borderId="0"/>
  </cellStyleXfs>
  <cellXfs count="101">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Fill="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0" xfId="0"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NumberFormat="1" applyFont="1" applyFill="1" applyAlignment="1">
      <alignment horizontal="center" vertical="center"/>
    </xf>
    <xf numFmtId="0" fontId="5" fillId="0" borderId="0" xfId="0" applyNumberFormat="1" applyFont="1" applyFill="1" applyAlignment="1">
      <alignment horizontal="center" vertical="center"/>
    </xf>
    <xf numFmtId="0" fontId="6" fillId="0" borderId="0" xfId="0" applyNumberFormat="1" applyFont="1" applyFill="1" applyAlignment="1">
      <alignment horizontal="center" vertical="center" wrapText="1"/>
    </xf>
    <xf numFmtId="0" fontId="7" fillId="0" borderId="0" xfId="0" applyNumberFormat="1" applyFont="1" applyFill="1" applyBorder="1" applyAlignment="1">
      <alignment horizontal="center" vertical="center" wrapText="1"/>
    </xf>
    <xf numFmtId="0" fontId="8" fillId="0" borderId="0" xfId="0" applyFont="1" applyFill="1">
      <alignment vertical="center"/>
    </xf>
    <xf numFmtId="0" fontId="8" fillId="0" borderId="0" xfId="0" applyFont="1" applyFill="1" applyAlignment="1">
      <alignment vertical="center"/>
    </xf>
    <xf numFmtId="0" fontId="8" fillId="0" borderId="0" xfId="0" applyNumberFormat="1" applyFont="1" applyFill="1" applyAlignment="1">
      <alignment horizontal="center" vertical="center"/>
    </xf>
    <xf numFmtId="0" fontId="9" fillId="0" borderId="0" xfId="0" applyNumberFormat="1" applyFont="1" applyFill="1" applyAlignment="1">
      <alignment horizontal="center" vertical="center"/>
    </xf>
    <xf numFmtId="0" fontId="2" fillId="0" borderId="0" xfId="0" applyNumberFormat="1" applyFont="1" applyFill="1" applyAlignment="1">
      <alignment horizontal="center" vertical="center" wrapText="1"/>
    </xf>
    <xf numFmtId="0" fontId="10" fillId="0" borderId="0" xfId="0" applyNumberFormat="1" applyFont="1" applyFill="1" applyBorder="1" applyAlignment="1" applyProtection="1">
      <alignment horizontal="center" vertical="center"/>
      <protection locked="0"/>
    </xf>
    <xf numFmtId="0" fontId="7" fillId="0" borderId="0" xfId="0" applyNumberFormat="1" applyFont="1" applyFill="1" applyAlignment="1" applyProtection="1">
      <alignment horizontal="left" vertical="center"/>
      <protection locked="0"/>
    </xf>
    <xf numFmtId="0" fontId="7" fillId="0" borderId="0" xfId="0" applyNumberFormat="1" applyFont="1" applyFill="1" applyAlignment="1" applyProtection="1">
      <alignment horizontal="center" vertical="center"/>
      <protection locked="0"/>
    </xf>
    <xf numFmtId="0" fontId="5" fillId="0" borderId="0" xfId="0" applyNumberFormat="1" applyFont="1" applyFill="1" applyBorder="1" applyAlignment="1" applyProtection="1">
      <alignment horizontal="center" vertical="center"/>
      <protection locked="0"/>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49"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pplyProtection="1">
      <alignment vertical="center" wrapText="1"/>
      <protection locked="0"/>
    </xf>
    <xf numFmtId="0" fontId="8" fillId="0" borderId="1" xfId="0" applyNumberFormat="1" applyFont="1" applyFill="1" applyBorder="1" applyAlignment="1">
      <alignment horizontal="center" vertical="center"/>
    </xf>
    <xf numFmtId="0" fontId="8" fillId="0" borderId="5"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center" vertical="center" wrapText="1"/>
      <protection locked="0"/>
    </xf>
    <xf numFmtId="0" fontId="8" fillId="0" borderId="6"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left" vertical="center" wrapText="1"/>
      <protection locked="0"/>
    </xf>
    <xf numFmtId="0" fontId="8" fillId="0" borderId="1" xfId="0" applyFont="1" applyFill="1" applyBorder="1" applyAlignment="1">
      <alignment vertical="center" wrapText="1"/>
    </xf>
    <xf numFmtId="10" fontId="11"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protection locked="0"/>
    </xf>
    <xf numFmtId="176" fontId="8" fillId="0" borderId="1" xfId="0" applyNumberFormat="1" applyFont="1" applyFill="1" applyBorder="1" applyAlignment="1" applyProtection="1">
      <alignment horizontal="center" vertical="center" shrinkToFit="1"/>
      <protection locked="0"/>
    </xf>
    <xf numFmtId="176" fontId="8" fillId="0" borderId="1" xfId="0" applyNumberFormat="1" applyFont="1" applyFill="1" applyBorder="1" applyAlignment="1" applyProtection="1">
      <alignment horizontal="center" vertical="center"/>
      <protection locked="0"/>
    </xf>
    <xf numFmtId="176" fontId="12" fillId="0" borderId="1" xfId="0" applyNumberFormat="1" applyFont="1" applyFill="1" applyBorder="1" applyAlignment="1" applyProtection="1">
      <alignment horizontal="center" vertical="center"/>
      <protection locked="0"/>
    </xf>
    <xf numFmtId="176" fontId="8" fillId="0" borderId="1" xfId="0" applyNumberFormat="1" applyFont="1" applyFill="1" applyBorder="1" applyAlignment="1" applyProtection="1">
      <alignment horizontal="center" vertical="center" wrapText="1"/>
      <protection locked="0"/>
    </xf>
    <xf numFmtId="176" fontId="12"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176" fontId="8" fillId="0" borderId="5" xfId="0" applyNumberFormat="1" applyFont="1" applyFill="1" applyBorder="1" applyAlignment="1" applyProtection="1">
      <alignment horizontal="center" vertical="center" wrapText="1"/>
      <protection locked="0"/>
    </xf>
    <xf numFmtId="176" fontId="8" fillId="0" borderId="6" xfId="0" applyNumberFormat="1" applyFont="1" applyFill="1" applyBorder="1" applyAlignment="1" applyProtection="1">
      <alignment horizontal="center" vertical="center" wrapText="1"/>
      <protection locked="0"/>
    </xf>
    <xf numFmtId="176" fontId="8" fillId="0" borderId="7" xfId="0" applyNumberFormat="1" applyFont="1" applyFill="1" applyBorder="1" applyAlignment="1" applyProtection="1">
      <alignment horizontal="center" vertical="center" wrapText="1"/>
      <protection locked="0"/>
    </xf>
    <xf numFmtId="176" fontId="8"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12" fillId="0" borderId="1" xfId="0" applyNumberFormat="1" applyFont="1" applyFill="1" applyBorder="1" applyAlignment="1" applyProtection="1">
      <alignment horizontal="center" vertical="center" wrapText="1"/>
      <protection locked="0"/>
    </xf>
    <xf numFmtId="0" fontId="5" fillId="0" borderId="0" xfId="0" applyNumberFormat="1" applyFont="1" applyFill="1" applyAlignment="1" applyProtection="1">
      <alignment horizontal="center" vertical="center"/>
      <protection locked="0"/>
    </xf>
    <xf numFmtId="0" fontId="14" fillId="0" borderId="0" xfId="0" applyNumberFormat="1" applyFont="1" applyFill="1" applyAlignment="1" applyProtection="1">
      <alignment horizontal="center" vertical="center"/>
      <protection locked="0"/>
    </xf>
    <xf numFmtId="176" fontId="11"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protection locked="0"/>
    </xf>
    <xf numFmtId="0" fontId="15" fillId="0" borderId="5"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6" fillId="0" borderId="0" xfId="0" applyNumberFormat="1" applyFont="1" applyFill="1" applyAlignment="1" applyProtection="1">
      <alignment horizontal="center" vertical="center"/>
      <protection locked="0"/>
    </xf>
    <xf numFmtId="0" fontId="5" fillId="0" borderId="0" xfId="0" applyNumberFormat="1" applyFont="1" applyFill="1" applyAlignment="1">
      <alignment horizontal="center" vertical="center" wrapText="1"/>
    </xf>
    <xf numFmtId="0" fontId="11"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8" fillId="0" borderId="1" xfId="0" applyFont="1" applyFill="1" applyBorder="1">
      <alignment vertical="center"/>
    </xf>
    <xf numFmtId="0" fontId="8" fillId="0" borderId="1" xfId="0" applyFont="1" applyFill="1" applyBorder="1" applyAlignment="1">
      <alignment vertical="center"/>
    </xf>
    <xf numFmtId="0" fontId="8" fillId="0" borderId="1" xfId="0" applyNumberFormat="1" applyFont="1" applyFill="1" applyBorder="1" applyAlignment="1" applyProtection="1">
      <alignment horizontal="left" vertical="center" wrapText="1"/>
      <protection locked="0"/>
    </xf>
    <xf numFmtId="0" fontId="8" fillId="0" borderId="1" xfId="0" applyNumberFormat="1" applyFont="1" applyFill="1" applyBorder="1" applyAlignment="1">
      <alignment horizontal="left" vertical="center" wrapText="1"/>
    </xf>
    <xf numFmtId="0" fontId="8" fillId="0" borderId="1" xfId="0" applyNumberFormat="1" applyFont="1" applyFill="1" applyBorder="1" applyAlignment="1" applyProtection="1">
      <alignment vertical="center" wrapText="1"/>
      <protection locked="0"/>
    </xf>
    <xf numFmtId="0"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8" fillId="0" borderId="1" xfId="0" applyNumberFormat="1" applyFont="1" applyFill="1" applyBorder="1" applyAlignment="1" applyProtection="1">
      <alignment horizontal="center" vertical="center"/>
      <protection locked="0"/>
    </xf>
    <xf numFmtId="176"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176" fontId="15" fillId="0" borderId="5" xfId="0" applyNumberFormat="1" applyFont="1" applyFill="1" applyBorder="1" applyAlignment="1">
      <alignment horizontal="center" vertical="center" wrapText="1"/>
    </xf>
    <xf numFmtId="0" fontId="15" fillId="0" borderId="7" xfId="0" applyFont="1" applyFill="1" applyBorder="1" applyAlignment="1">
      <alignment horizontal="center" vertical="center" wrapText="1"/>
    </xf>
    <xf numFmtId="176" fontId="15" fillId="0" borderId="7"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4" xfId="50"/>
  </cellStyles>
  <tableStyles count="0" defaultTableStyle="TableStyleMedium2" defaultPivotStyle="PivotStyleLight16"/>
  <colors>
    <mruColors>
      <color rgb="00D9D9D9"/>
      <color rgb="00000000"/>
      <color rgb="00FF0000"/>
      <color rgb="00FFC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428625</xdr:colOff>
      <xdr:row>110</xdr:row>
      <xdr:rowOff>0</xdr:rowOff>
    </xdr:from>
    <xdr:to>
      <xdr:col>6</xdr:col>
      <xdr:colOff>64770</xdr:colOff>
      <xdr:row>110</xdr:row>
      <xdr:rowOff>227330</xdr:rowOff>
    </xdr:to>
    <xdr:pic>
      <xdr:nvPicPr>
        <xdr:cNvPr id="2" name="Text Box 79"/>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 name="Text Box 80"/>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 name="Text Box 81"/>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5" name="Text Box 82"/>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6" name="Picture 6"/>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7" name="Picture 7"/>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8" name="Picture 8"/>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9" name="Picture 9"/>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0" name="Picture 10"/>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1" name="Picture 11"/>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2" name="Picture 12"/>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3" name="Picture 13"/>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4" name="Picture 14"/>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5" name="Picture 15"/>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6" name="Picture 16"/>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7" name="Picture 17"/>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8" name="Picture 18"/>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19" name="Picture 19"/>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0" name="Picture 20"/>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1" name="Picture 21"/>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2" name="Picture 22"/>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3" name="Picture 23"/>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4" name="Picture 24"/>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5" name="Picture 25"/>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6" name="Picture 26"/>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7" name="Picture 27"/>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8" name="Picture 28"/>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29" name="Picture 29"/>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0" name="Picture 30"/>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1" name="Picture 31"/>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2" name="Picture 32"/>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3" name="Picture 33"/>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4" name="Picture 34"/>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5" name="Picture 35"/>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6" name="Picture 36"/>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7" name="Picture 37"/>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8" name="Picture 38"/>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39" name="Picture 39"/>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0" name="Picture 40"/>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1" name="Picture 41"/>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2" name="Picture 42"/>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3" name="Picture 43"/>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4" name="Picture 44"/>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5" name="Picture 45"/>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6" name="Picture 46"/>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7" name="Picture 47"/>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8" name="Picture 48"/>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64770</xdr:colOff>
      <xdr:row>110</xdr:row>
      <xdr:rowOff>227330</xdr:rowOff>
    </xdr:to>
    <xdr:pic>
      <xdr:nvPicPr>
        <xdr:cNvPr id="49" name="Picture 49"/>
        <xdr:cNvPicPr/>
      </xdr:nvPicPr>
      <xdr:blipFill>
        <a:blip r:embed="rId1" r:link="rId2" cstate="print"/>
        <a:stretch>
          <a:fillRect/>
        </a:stretch>
      </xdr:blipFill>
      <xdr:spPr>
        <a:xfrm>
          <a:off x="4750435" y="116801900"/>
          <a:ext cx="144145" cy="227330"/>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0" name="Text Box 7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1" name="Text Box 8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2" name="Text Box 8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3" name="Text Box 8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4" name="Picture 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5" name="Picture 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6" name="Picture 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7" name="Picture 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8" name="Picture 1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59" name="Picture 1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0" name="Picture 1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1" name="Picture 13"/>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2" name="Picture 14"/>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3" name="Picture 15"/>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4" name="Picture 1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5" name="Picture 1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6" name="Picture 1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7" name="Picture 1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8" name="Picture 2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69" name="Picture 2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0" name="Picture 2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1" name="Picture 23"/>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2" name="Picture 24"/>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3" name="Picture 25"/>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4" name="Picture 2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5" name="Picture 2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6" name="Picture 2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7" name="Picture 2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8" name="Picture 3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79" name="Picture 3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0" name="Picture 3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1" name="Picture 33"/>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2" name="Picture 34"/>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3" name="Picture 35"/>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4" name="Picture 3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5" name="Picture 3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6" name="Picture 3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7" name="Picture 3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8" name="Picture 4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89" name="Picture 4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90" name="Picture 4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91" name="Picture 43"/>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92" name="Picture 44"/>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93" name="Picture 45"/>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94" name="Picture 4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95" name="Picture 4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96" name="Picture 4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97" name="Picture 4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98" name="Text Box 79"/>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99" name="Text Box 80"/>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0" name="Text Box 81"/>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1" name="Text Box 82"/>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2" name="Picture 6"/>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3" name="Picture 7"/>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4" name="Picture 8"/>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5" name="Picture 9"/>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6" name="Picture 10"/>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7" name="Picture 11"/>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8" name="Picture 12"/>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09" name="Picture 13"/>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0" name="Picture 14"/>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1" name="Picture 15"/>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2" name="Picture 16"/>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3" name="Picture 17"/>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4" name="Picture 18"/>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5" name="Picture 19"/>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6" name="Picture 20"/>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7" name="Picture 21"/>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8" name="Picture 22"/>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19" name="Picture 23"/>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0" name="Picture 24"/>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1" name="Picture 25"/>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2" name="Picture 26"/>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3" name="Picture 27"/>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4" name="Picture 28"/>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5" name="Picture 29"/>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6" name="Picture 30"/>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7" name="Picture 31"/>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8" name="Picture 32"/>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29" name="Picture 33"/>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0" name="Picture 34"/>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1" name="Picture 35"/>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2" name="Picture 36"/>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3" name="Picture 37"/>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4" name="Picture 38"/>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5" name="Picture 39"/>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6" name="Picture 40"/>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7" name="Picture 41"/>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8" name="Picture 42"/>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39" name="Picture 43"/>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40" name="Picture 44"/>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41" name="Picture 45"/>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42" name="Picture 46"/>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43" name="Picture 47"/>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44" name="Picture 48"/>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5</xdr:col>
      <xdr:colOff>428625</xdr:colOff>
      <xdr:row>103</xdr:row>
      <xdr:rowOff>0</xdr:rowOff>
    </xdr:from>
    <xdr:to>
      <xdr:col>6</xdr:col>
      <xdr:colOff>65405</xdr:colOff>
      <xdr:row>103</xdr:row>
      <xdr:rowOff>227330</xdr:rowOff>
    </xdr:to>
    <xdr:pic>
      <xdr:nvPicPr>
        <xdr:cNvPr id="145" name="Picture 49"/>
        <xdr:cNvPicPr/>
      </xdr:nvPicPr>
      <xdr:blipFill>
        <a:blip r:embed="rId1" r:link="rId2" cstate="print"/>
        <a:stretch>
          <a:fillRect/>
        </a:stretch>
      </xdr:blipFill>
      <xdr:spPr>
        <a:xfrm>
          <a:off x="4750435" y="110312200"/>
          <a:ext cx="144780" cy="227330"/>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46" name="Text Box 79"/>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47" name="Text Box 80"/>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48" name="Text Box 81"/>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49" name="Text Box 82"/>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0" name="Picture 6"/>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1" name="Picture 7"/>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2" name="Picture 8"/>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3" name="Picture 9"/>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4" name="Picture 10"/>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5" name="Picture 11"/>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6" name="Picture 12"/>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7" name="Picture 13"/>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8" name="Picture 14"/>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59" name="Picture 15"/>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0" name="Picture 16"/>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1" name="Picture 17"/>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2" name="Picture 18"/>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3" name="Picture 19"/>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4" name="Picture 20"/>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5" name="Picture 21"/>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6" name="Picture 22"/>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7" name="Picture 23"/>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8" name="Picture 24"/>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69" name="Picture 25"/>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0" name="Picture 26"/>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1" name="Picture 27"/>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2" name="Picture 28"/>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3" name="Picture 29"/>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4" name="Picture 30"/>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5" name="Picture 31"/>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6" name="Picture 32"/>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7" name="Picture 33"/>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8" name="Picture 34"/>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79" name="Picture 35"/>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0" name="Picture 36"/>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1" name="Picture 37"/>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2" name="Picture 38"/>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3" name="Picture 39"/>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4" name="Picture 40"/>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5" name="Picture 41"/>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6" name="Picture 42"/>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7" name="Picture 43"/>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8" name="Picture 44"/>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89" name="Picture 45"/>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90" name="Picture 46"/>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91" name="Picture 47"/>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92" name="Picture 48"/>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6</xdr:col>
      <xdr:colOff>0</xdr:colOff>
      <xdr:row>103</xdr:row>
      <xdr:rowOff>0</xdr:rowOff>
    </xdr:from>
    <xdr:to>
      <xdr:col>6</xdr:col>
      <xdr:colOff>92710</xdr:colOff>
      <xdr:row>103</xdr:row>
      <xdr:rowOff>226695</xdr:rowOff>
    </xdr:to>
    <xdr:pic>
      <xdr:nvPicPr>
        <xdr:cNvPr id="193" name="Picture 49"/>
        <xdr:cNvPicPr/>
      </xdr:nvPicPr>
      <xdr:blipFill>
        <a:blip r:embed="rId1" r:link="rId2" cstate="print"/>
        <a:stretch>
          <a:fillRect/>
        </a:stretch>
      </xdr:blipFill>
      <xdr:spPr>
        <a:xfrm>
          <a:off x="4829810" y="110312200"/>
          <a:ext cx="92710" cy="226695"/>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194" name="Text Box 79"/>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195" name="Text Box 80"/>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196" name="Text Box 81"/>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197" name="Text Box 82"/>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198" name="Picture 6"/>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199" name="Picture 7"/>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0" name="Picture 8"/>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1" name="Picture 9"/>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2" name="Picture 10"/>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3" name="Picture 11"/>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4" name="Picture 12"/>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5" name="Picture 13"/>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6" name="Picture 14"/>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7" name="Picture 15"/>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8" name="Picture 16"/>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09" name="Picture 17"/>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0" name="Picture 18"/>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1" name="Picture 19"/>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2" name="Picture 20"/>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3" name="Picture 21"/>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4" name="Picture 22"/>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5" name="Picture 23"/>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6" name="Picture 24"/>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7" name="Picture 25"/>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8" name="Picture 26"/>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19" name="Picture 27"/>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0" name="Picture 28"/>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1" name="Picture 29"/>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2" name="Picture 30"/>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3" name="Picture 31"/>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4" name="Picture 32"/>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5" name="Picture 33"/>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6" name="Picture 34"/>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7" name="Picture 35"/>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8" name="Picture 36"/>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29" name="Picture 37"/>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0" name="Picture 38"/>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1" name="Picture 39"/>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2" name="Picture 40"/>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3" name="Picture 41"/>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4" name="Picture 42"/>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5" name="Picture 43"/>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6" name="Picture 44"/>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7" name="Picture 45"/>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8" name="Picture 46"/>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39" name="Picture 47"/>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40" name="Picture 48"/>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5</xdr:col>
      <xdr:colOff>428625</xdr:colOff>
      <xdr:row>110</xdr:row>
      <xdr:rowOff>0</xdr:rowOff>
    </xdr:from>
    <xdr:to>
      <xdr:col>6</xdr:col>
      <xdr:colOff>65405</xdr:colOff>
      <xdr:row>110</xdr:row>
      <xdr:rowOff>227330</xdr:rowOff>
    </xdr:to>
    <xdr:pic>
      <xdr:nvPicPr>
        <xdr:cNvPr id="241" name="Picture 49"/>
        <xdr:cNvPicPr/>
      </xdr:nvPicPr>
      <xdr:blipFill>
        <a:blip r:embed="rId1" r:link="rId2" cstate="print"/>
        <a:stretch>
          <a:fillRect/>
        </a:stretch>
      </xdr:blipFill>
      <xdr:spPr>
        <a:xfrm>
          <a:off x="4750435" y="116801900"/>
          <a:ext cx="144780" cy="227330"/>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42" name="Text Box 7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43" name="Text Box 8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44" name="Text Box 8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45" name="Text Box 8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46" name="Picture 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47" name="Picture 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48" name="Picture 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49" name="Picture 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0" name="Picture 1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1" name="Picture 1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2" name="Picture 1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3" name="Picture 13"/>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4" name="Picture 14"/>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5" name="Picture 15"/>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6" name="Picture 1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7" name="Picture 1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8" name="Picture 1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59" name="Picture 1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0" name="Picture 2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1" name="Picture 2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2" name="Picture 2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3" name="Picture 23"/>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4" name="Picture 24"/>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5" name="Picture 25"/>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6" name="Picture 2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7" name="Picture 2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8" name="Picture 2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69" name="Picture 2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0" name="Picture 3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1" name="Picture 3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2" name="Picture 3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3" name="Picture 33"/>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4" name="Picture 34"/>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5" name="Picture 35"/>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6" name="Picture 3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7" name="Picture 3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8" name="Picture 3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79" name="Picture 3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0" name="Picture 40"/>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1" name="Picture 41"/>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2" name="Picture 42"/>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3" name="Picture 43"/>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4" name="Picture 44"/>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5" name="Picture 45"/>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6" name="Picture 46"/>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7" name="Picture 47"/>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8" name="Picture 48"/>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6</xdr:col>
      <xdr:colOff>0</xdr:colOff>
      <xdr:row>110</xdr:row>
      <xdr:rowOff>0</xdr:rowOff>
    </xdr:from>
    <xdr:to>
      <xdr:col>6</xdr:col>
      <xdr:colOff>92710</xdr:colOff>
      <xdr:row>110</xdr:row>
      <xdr:rowOff>226695</xdr:rowOff>
    </xdr:to>
    <xdr:pic>
      <xdr:nvPicPr>
        <xdr:cNvPr id="289" name="Picture 49"/>
        <xdr:cNvPicPr/>
      </xdr:nvPicPr>
      <xdr:blipFill>
        <a:blip r:embed="rId1" r:link="rId2" cstate="print"/>
        <a:stretch>
          <a:fillRect/>
        </a:stretch>
      </xdr:blipFill>
      <xdr:spPr>
        <a:xfrm>
          <a:off x="4829810" y="116801900"/>
          <a:ext cx="92710" cy="226695"/>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0" name="Text Box 79"/>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1" name="Text Box 80"/>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2" name="Text Box 81"/>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3" name="Text Box 82"/>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4" name="Picture 6"/>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5" name="Picture 7"/>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6" name="Picture 8"/>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7" name="Picture 9"/>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8" name="Picture 10"/>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299" name="Picture 11"/>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0" name="Picture 12"/>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1" name="Picture 13"/>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2" name="Picture 14"/>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3" name="Picture 15"/>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4" name="Picture 16"/>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5" name="Picture 17"/>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6" name="Picture 18"/>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7" name="Picture 19"/>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8" name="Picture 20"/>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09" name="Picture 21"/>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0" name="Picture 22"/>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1" name="Picture 23"/>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2" name="Picture 24"/>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3" name="Picture 25"/>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4" name="Picture 26"/>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5" name="Picture 27"/>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6" name="Picture 28"/>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7" name="Picture 29"/>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8" name="Picture 30"/>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19" name="Picture 31"/>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0" name="Picture 32"/>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1" name="Picture 33"/>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2" name="Picture 34"/>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3" name="Picture 35"/>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4" name="Picture 36"/>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5" name="Picture 37"/>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6" name="Picture 38"/>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7" name="Picture 39"/>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8" name="Picture 40"/>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29" name="Picture 41"/>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30" name="Picture 42"/>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31" name="Picture 43"/>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32" name="Picture 44"/>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33" name="Picture 45"/>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34" name="Picture 46"/>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35" name="Picture 47"/>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36" name="Picture 48"/>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5</xdr:col>
      <xdr:colOff>428625</xdr:colOff>
      <xdr:row>102</xdr:row>
      <xdr:rowOff>0</xdr:rowOff>
    </xdr:from>
    <xdr:to>
      <xdr:col>6</xdr:col>
      <xdr:colOff>65405</xdr:colOff>
      <xdr:row>102</xdr:row>
      <xdr:rowOff>227330</xdr:rowOff>
    </xdr:to>
    <xdr:pic>
      <xdr:nvPicPr>
        <xdr:cNvPr id="337" name="Picture 49"/>
        <xdr:cNvPicPr/>
      </xdr:nvPicPr>
      <xdr:blipFill>
        <a:blip r:embed="rId1" r:link="rId2" cstate="print"/>
        <a:stretch>
          <a:fillRect/>
        </a:stretch>
      </xdr:blipFill>
      <xdr:spPr>
        <a:xfrm>
          <a:off x="4750435" y="109397800"/>
          <a:ext cx="144780" cy="227330"/>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38" name="Text Box 79"/>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39" name="Text Box 80"/>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0" name="Text Box 81"/>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1" name="Text Box 82"/>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2" name="Picture 6"/>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3" name="Picture 7"/>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4" name="Picture 8"/>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5" name="Picture 9"/>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6" name="Picture 10"/>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7" name="Picture 11"/>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8" name="Picture 12"/>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49" name="Picture 13"/>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0" name="Picture 14"/>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1" name="Picture 15"/>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2" name="Picture 16"/>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3" name="Picture 17"/>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4" name="Picture 18"/>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5" name="Picture 19"/>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6" name="Picture 20"/>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7" name="Picture 21"/>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8" name="Picture 22"/>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59" name="Picture 23"/>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0" name="Picture 24"/>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1" name="Picture 25"/>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2" name="Picture 26"/>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3" name="Picture 27"/>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4" name="Picture 28"/>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5" name="Picture 29"/>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6" name="Picture 30"/>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7" name="Picture 31"/>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8" name="Picture 32"/>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69" name="Picture 33"/>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0" name="Picture 34"/>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1" name="Picture 35"/>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2" name="Picture 36"/>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3" name="Picture 37"/>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4" name="Picture 38"/>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5" name="Picture 39"/>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6" name="Picture 40"/>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7" name="Picture 41"/>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8" name="Picture 42"/>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79" name="Picture 43"/>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80" name="Picture 44"/>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81" name="Picture 45"/>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82" name="Picture 46"/>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83" name="Picture 47"/>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84" name="Picture 48"/>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6</xdr:col>
      <xdr:colOff>0</xdr:colOff>
      <xdr:row>102</xdr:row>
      <xdr:rowOff>0</xdr:rowOff>
    </xdr:from>
    <xdr:to>
      <xdr:col>6</xdr:col>
      <xdr:colOff>92710</xdr:colOff>
      <xdr:row>102</xdr:row>
      <xdr:rowOff>226695</xdr:rowOff>
    </xdr:to>
    <xdr:pic>
      <xdr:nvPicPr>
        <xdr:cNvPr id="385" name="Picture 49"/>
        <xdr:cNvPicPr/>
      </xdr:nvPicPr>
      <xdr:blipFill>
        <a:blip r:embed="rId1" r:link="rId2" cstate="print"/>
        <a:stretch>
          <a:fillRect/>
        </a:stretch>
      </xdr:blipFill>
      <xdr:spPr>
        <a:xfrm>
          <a:off x="4829810" y="109397800"/>
          <a:ext cx="92710" cy="226695"/>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86" name="Text Box 79"/>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87" name="Text Box 80"/>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88" name="Text Box 81"/>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89" name="Text Box 82"/>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0" name="Picture 6"/>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1" name="Picture 7"/>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2" name="Picture 8"/>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3" name="Picture 9"/>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4" name="Picture 10"/>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5" name="Picture 11"/>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6" name="Picture 12"/>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7" name="Picture 13"/>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8" name="Picture 14"/>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399" name="Picture 15"/>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0" name="Picture 16"/>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1" name="Picture 17"/>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2" name="Picture 18"/>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3" name="Picture 19"/>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4" name="Picture 20"/>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5" name="Picture 21"/>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6" name="Picture 22"/>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7" name="Picture 23"/>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8" name="Picture 24"/>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09" name="Picture 25"/>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0" name="Picture 26"/>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1" name="Picture 27"/>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2" name="Picture 28"/>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3" name="Picture 29"/>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4" name="Picture 30"/>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5" name="Picture 31"/>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6" name="Picture 32"/>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7" name="Picture 33"/>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8" name="Picture 34"/>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19" name="Picture 35"/>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0" name="Picture 36"/>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1" name="Picture 37"/>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2" name="Picture 38"/>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3" name="Picture 39"/>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4" name="Picture 40"/>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5" name="Picture 41"/>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6" name="Picture 42"/>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7" name="Picture 43"/>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8" name="Picture 44"/>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29" name="Picture 45"/>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30" name="Picture 46"/>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31" name="Picture 47"/>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32" name="Picture 48"/>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5</xdr:col>
      <xdr:colOff>428625</xdr:colOff>
      <xdr:row>97</xdr:row>
      <xdr:rowOff>0</xdr:rowOff>
    </xdr:from>
    <xdr:to>
      <xdr:col>6</xdr:col>
      <xdr:colOff>64770</xdr:colOff>
      <xdr:row>97</xdr:row>
      <xdr:rowOff>227330</xdr:rowOff>
    </xdr:to>
    <xdr:pic>
      <xdr:nvPicPr>
        <xdr:cNvPr id="433" name="Picture 49"/>
        <xdr:cNvPicPr/>
      </xdr:nvPicPr>
      <xdr:blipFill>
        <a:blip r:embed="rId1" r:link="rId2" cstate="print"/>
        <a:stretch>
          <a:fillRect/>
        </a:stretch>
      </xdr:blipFill>
      <xdr:spPr>
        <a:xfrm>
          <a:off x="4750435" y="103962200"/>
          <a:ext cx="144145" cy="227330"/>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34" name="Text Box 7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35" name="Text Box 8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36" name="Text Box 8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37" name="Text Box 8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38" name="Picture 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39" name="Picture 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0" name="Picture 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1" name="Picture 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2" name="Picture 1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3" name="Picture 1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4" name="Picture 1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5" name="Picture 13"/>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6" name="Picture 14"/>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7" name="Picture 15"/>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8" name="Picture 1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49" name="Picture 1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0" name="Picture 1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1" name="Picture 1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2" name="Picture 2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3" name="Picture 2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4" name="Picture 2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5" name="Picture 23"/>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6" name="Picture 24"/>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7" name="Picture 25"/>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8" name="Picture 2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59" name="Picture 2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0" name="Picture 2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1" name="Picture 2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2" name="Picture 3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3" name="Picture 3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4" name="Picture 3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5" name="Picture 33"/>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6" name="Picture 34"/>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7" name="Picture 35"/>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8" name="Picture 3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69" name="Picture 3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0" name="Picture 3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1" name="Picture 3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2" name="Picture 4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3" name="Picture 4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4" name="Picture 4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5" name="Picture 43"/>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6" name="Picture 44"/>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7" name="Picture 45"/>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8" name="Picture 4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79" name="Picture 4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80" name="Picture 4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481" name="Picture 4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82" name="Text Box 79"/>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83" name="Text Box 80"/>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84" name="Text Box 81"/>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85" name="Text Box 82"/>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86" name="Picture 6"/>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87" name="Picture 7"/>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88" name="Picture 8"/>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89" name="Picture 9"/>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0" name="Picture 10"/>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1" name="Picture 11"/>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2" name="Picture 12"/>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3" name="Picture 13"/>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4" name="Picture 14"/>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5" name="Picture 15"/>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6" name="Picture 16"/>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7" name="Picture 17"/>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8" name="Picture 18"/>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499" name="Picture 19"/>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0" name="Picture 20"/>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1" name="Picture 21"/>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2" name="Picture 22"/>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3" name="Picture 23"/>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4" name="Picture 24"/>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5" name="Picture 25"/>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6" name="Picture 26"/>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7" name="Picture 27"/>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8" name="Picture 28"/>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09" name="Picture 29"/>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0" name="Picture 30"/>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1" name="Picture 31"/>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2" name="Picture 32"/>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3" name="Picture 33"/>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4" name="Picture 34"/>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5" name="Picture 35"/>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6" name="Picture 36"/>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7" name="Picture 37"/>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8" name="Picture 38"/>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19" name="Picture 39"/>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0" name="Picture 40"/>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1" name="Picture 41"/>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2" name="Picture 42"/>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3" name="Picture 43"/>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4" name="Picture 44"/>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5" name="Picture 45"/>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6" name="Picture 46"/>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7" name="Picture 47"/>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8" name="Picture 48"/>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5</xdr:col>
      <xdr:colOff>428625</xdr:colOff>
      <xdr:row>97</xdr:row>
      <xdr:rowOff>0</xdr:rowOff>
    </xdr:from>
    <xdr:to>
      <xdr:col>6</xdr:col>
      <xdr:colOff>65405</xdr:colOff>
      <xdr:row>97</xdr:row>
      <xdr:rowOff>227330</xdr:rowOff>
    </xdr:to>
    <xdr:pic>
      <xdr:nvPicPr>
        <xdr:cNvPr id="529" name="Picture 49"/>
        <xdr:cNvPicPr/>
      </xdr:nvPicPr>
      <xdr:blipFill>
        <a:blip r:embed="rId1" r:link="rId2" cstate="print"/>
        <a:stretch>
          <a:fillRect/>
        </a:stretch>
      </xdr:blipFill>
      <xdr:spPr>
        <a:xfrm>
          <a:off x="4750435" y="103962200"/>
          <a:ext cx="144780" cy="227330"/>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0" name="Text Box 7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1" name="Text Box 8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2" name="Text Box 8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3" name="Text Box 8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4" name="Picture 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5" name="Picture 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6" name="Picture 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7" name="Picture 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8" name="Picture 1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39" name="Picture 1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0" name="Picture 1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1" name="Picture 13"/>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2" name="Picture 14"/>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3" name="Picture 15"/>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4" name="Picture 1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5" name="Picture 1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6" name="Picture 1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7" name="Picture 1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8" name="Picture 2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49" name="Picture 2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0" name="Picture 2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1" name="Picture 23"/>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2" name="Picture 24"/>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3" name="Picture 25"/>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4" name="Picture 2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5" name="Picture 2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6" name="Picture 2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7" name="Picture 2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8" name="Picture 3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59" name="Picture 3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0" name="Picture 3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1" name="Picture 33"/>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2" name="Picture 34"/>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3" name="Picture 35"/>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4" name="Picture 3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5" name="Picture 3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6" name="Picture 3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7" name="Picture 3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8" name="Picture 40"/>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69" name="Picture 41"/>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70" name="Picture 42"/>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71" name="Picture 43"/>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72" name="Picture 44"/>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73" name="Picture 45"/>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74" name="Picture 46"/>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75" name="Picture 47"/>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76" name="Picture 48"/>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6</xdr:col>
      <xdr:colOff>0</xdr:colOff>
      <xdr:row>97</xdr:row>
      <xdr:rowOff>0</xdr:rowOff>
    </xdr:from>
    <xdr:to>
      <xdr:col>6</xdr:col>
      <xdr:colOff>92710</xdr:colOff>
      <xdr:row>97</xdr:row>
      <xdr:rowOff>226695</xdr:rowOff>
    </xdr:to>
    <xdr:pic>
      <xdr:nvPicPr>
        <xdr:cNvPr id="577" name="Picture 49"/>
        <xdr:cNvPicPr/>
      </xdr:nvPicPr>
      <xdr:blipFill>
        <a:blip r:embed="rId1" r:link="rId2" cstate="print"/>
        <a:stretch>
          <a:fillRect/>
        </a:stretch>
      </xdr:blipFill>
      <xdr:spPr>
        <a:xfrm>
          <a:off x="4829810" y="103962200"/>
          <a:ext cx="92710" cy="226695"/>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78" name="Text Box 79"/>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79" name="Text Box 80"/>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0" name="Text Box 81"/>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1" name="Text Box 82"/>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2" name="Picture 6"/>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3" name="Picture 7"/>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4" name="Picture 8"/>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5" name="Picture 9"/>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6" name="Picture 10"/>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7" name="Picture 11"/>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8" name="Picture 12"/>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89" name="Picture 13"/>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0" name="Picture 14"/>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1" name="Picture 15"/>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2" name="Picture 16"/>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3" name="Picture 17"/>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4" name="Picture 18"/>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5" name="Picture 19"/>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6" name="Picture 20"/>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7" name="Picture 21"/>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8" name="Picture 22"/>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599" name="Picture 23"/>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0" name="Picture 24"/>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1" name="Picture 25"/>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2" name="Picture 26"/>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3" name="Picture 27"/>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4" name="Picture 28"/>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5" name="Picture 29"/>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6" name="Picture 30"/>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7" name="Picture 31"/>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8" name="Picture 32"/>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09" name="Picture 33"/>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0" name="Picture 34"/>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1" name="Picture 35"/>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2" name="Picture 36"/>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3" name="Picture 37"/>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4" name="Picture 38"/>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5" name="Picture 39"/>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6" name="Picture 40"/>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7" name="Picture 41"/>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8" name="Picture 42"/>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19" name="Picture 43"/>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20" name="Picture 44"/>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21" name="Picture 45"/>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22" name="Picture 46"/>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23" name="Picture 47"/>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24" name="Picture 48"/>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5</xdr:col>
      <xdr:colOff>428625</xdr:colOff>
      <xdr:row>92</xdr:row>
      <xdr:rowOff>0</xdr:rowOff>
    </xdr:from>
    <xdr:to>
      <xdr:col>6</xdr:col>
      <xdr:colOff>65405</xdr:colOff>
      <xdr:row>92</xdr:row>
      <xdr:rowOff>215900</xdr:rowOff>
    </xdr:to>
    <xdr:pic>
      <xdr:nvPicPr>
        <xdr:cNvPr id="625" name="Picture 49"/>
        <xdr:cNvPicPr/>
      </xdr:nvPicPr>
      <xdr:blipFill>
        <a:blip r:embed="rId1" r:link="rId2" cstate="print"/>
        <a:stretch>
          <a:fillRect/>
        </a:stretch>
      </xdr:blipFill>
      <xdr:spPr>
        <a:xfrm>
          <a:off x="4750435" y="99364800"/>
          <a:ext cx="144780" cy="215900"/>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26" name="Text Box 79"/>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27" name="Text Box 80"/>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28" name="Text Box 81"/>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29" name="Text Box 82"/>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0" name="Picture 6"/>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1" name="Picture 7"/>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2" name="Picture 8"/>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3" name="Picture 9"/>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4" name="Picture 10"/>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5" name="Picture 11"/>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6" name="Picture 12"/>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7" name="Picture 13"/>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8" name="Picture 14"/>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39" name="Picture 15"/>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0" name="Picture 16"/>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1" name="Picture 17"/>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2" name="Picture 18"/>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3" name="Picture 19"/>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4" name="Picture 20"/>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5" name="Picture 21"/>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6" name="Picture 22"/>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7" name="Picture 23"/>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8" name="Picture 24"/>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49" name="Picture 25"/>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0" name="Picture 26"/>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1" name="Picture 27"/>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2" name="Picture 28"/>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3" name="Picture 29"/>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4" name="Picture 30"/>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5" name="Picture 31"/>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6" name="Picture 32"/>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7" name="Picture 33"/>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8" name="Picture 34"/>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59" name="Picture 35"/>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0" name="Picture 36"/>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1" name="Picture 37"/>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2" name="Picture 38"/>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3" name="Picture 39"/>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4" name="Picture 40"/>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5" name="Picture 41"/>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6" name="Picture 42"/>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7" name="Picture 43"/>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8" name="Picture 44"/>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69" name="Picture 45"/>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70" name="Picture 46"/>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71" name="Picture 47"/>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72" name="Picture 48"/>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6</xdr:col>
      <xdr:colOff>0</xdr:colOff>
      <xdr:row>92</xdr:row>
      <xdr:rowOff>0</xdr:rowOff>
    </xdr:from>
    <xdr:to>
      <xdr:col>6</xdr:col>
      <xdr:colOff>92710</xdr:colOff>
      <xdr:row>92</xdr:row>
      <xdr:rowOff>215265</xdr:rowOff>
    </xdr:to>
    <xdr:pic>
      <xdr:nvPicPr>
        <xdr:cNvPr id="673" name="Picture 49"/>
        <xdr:cNvPicPr/>
      </xdr:nvPicPr>
      <xdr:blipFill>
        <a:blip r:embed="rId1" r:link="rId2" cstate="print"/>
        <a:stretch>
          <a:fillRect/>
        </a:stretch>
      </xdr:blipFill>
      <xdr:spPr>
        <a:xfrm>
          <a:off x="4829810" y="99364800"/>
          <a:ext cx="92710" cy="215265"/>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74" name="Text Box 7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75" name="Text Box 8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76" name="Text Box 8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77" name="Text Box 8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78" name="Picture 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79" name="Picture 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0" name="Picture 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1" name="Picture 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2" name="Picture 1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3" name="Picture 1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4" name="Picture 1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5" name="Picture 1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6" name="Picture 1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7" name="Picture 1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8" name="Picture 1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89" name="Picture 1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0" name="Picture 1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1" name="Picture 1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2" name="Picture 2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3" name="Picture 2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4" name="Picture 2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5" name="Picture 2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6" name="Picture 2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7" name="Picture 2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8" name="Picture 2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699" name="Picture 2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0" name="Picture 2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1" name="Picture 2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2" name="Picture 3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3" name="Picture 3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4" name="Picture 3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5" name="Picture 3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6" name="Picture 3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7" name="Picture 3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8" name="Picture 3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09" name="Picture 3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0" name="Picture 3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1" name="Picture 3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2" name="Picture 4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3" name="Picture 4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4" name="Picture 4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5" name="Picture 4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6" name="Picture 4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7" name="Picture 4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8" name="Picture 4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19" name="Picture 4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20" name="Picture 4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21" name="Picture 4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22" name="Text Box 7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23" name="Text Box 8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24" name="Text Box 8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25" name="Text Box 8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26" name="Picture 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27" name="Picture 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28" name="Picture 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29" name="Picture 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0" name="Picture 1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1" name="Picture 1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2" name="Picture 1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3" name="Picture 1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4" name="Picture 1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5" name="Picture 1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6" name="Picture 1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7" name="Picture 1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8" name="Picture 1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39" name="Picture 1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0" name="Picture 2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1" name="Picture 2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2" name="Picture 2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3" name="Picture 2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4" name="Picture 2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5" name="Picture 2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6" name="Picture 2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7" name="Picture 2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8" name="Picture 2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49" name="Picture 2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0" name="Picture 3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1" name="Picture 3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2" name="Picture 3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3" name="Picture 3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4" name="Picture 3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5" name="Picture 3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6" name="Picture 3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7" name="Picture 3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8" name="Picture 3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59" name="Picture 3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0" name="Picture 4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1" name="Picture 4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2" name="Picture 4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3" name="Picture 4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4" name="Picture 4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5" name="Picture 4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6" name="Picture 4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7" name="Picture 4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8" name="Picture 4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769" name="Picture 4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0" name="Text Box 7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1" name="Text Box 8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2" name="Text Box 8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3" name="Text Box 8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4" name="Picture 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5" name="Picture 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6" name="Picture 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7" name="Picture 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8" name="Picture 1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79" name="Picture 1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0" name="Picture 1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1" name="Picture 1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2" name="Picture 1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3" name="Picture 1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4" name="Picture 1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5" name="Picture 1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6" name="Picture 1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7" name="Picture 1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8" name="Picture 2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89" name="Picture 2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0" name="Picture 2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1" name="Picture 2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2" name="Picture 2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3" name="Picture 2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4" name="Picture 2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5" name="Picture 2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6" name="Picture 2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7" name="Picture 2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8" name="Picture 3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799" name="Picture 3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0" name="Picture 3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1" name="Picture 3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2" name="Picture 3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3" name="Picture 3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4" name="Picture 3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5" name="Picture 3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6" name="Picture 3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7" name="Picture 3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8" name="Picture 4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09" name="Picture 4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10" name="Picture 4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11" name="Picture 4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12" name="Picture 4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13" name="Picture 4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14" name="Picture 4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15" name="Picture 4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16" name="Picture 4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17" name="Picture 4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18" name="Text Box 7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19" name="Text Box 8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0" name="Text Box 8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1" name="Text Box 8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2" name="Picture 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3" name="Picture 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4" name="Picture 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5" name="Picture 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6" name="Picture 1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7" name="Picture 1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8" name="Picture 1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29" name="Picture 1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0" name="Picture 1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1" name="Picture 1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2" name="Picture 1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3" name="Picture 1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4" name="Picture 1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5" name="Picture 1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6" name="Picture 2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7" name="Picture 2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8" name="Picture 2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39" name="Picture 2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0" name="Picture 2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1" name="Picture 2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2" name="Picture 2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3" name="Picture 2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4" name="Picture 2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5" name="Picture 2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6" name="Picture 3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7" name="Picture 3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8" name="Picture 3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49" name="Picture 3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0" name="Picture 3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1" name="Picture 3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2" name="Picture 3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3" name="Picture 3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4" name="Picture 3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5" name="Picture 3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6" name="Picture 4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7" name="Picture 4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8" name="Picture 4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59" name="Picture 4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60" name="Picture 4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61" name="Picture 4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62" name="Picture 4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63" name="Picture 4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64" name="Picture 4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865" name="Picture 4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66" name="Text Box 7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67" name="Text Box 8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68" name="Text Box 8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69" name="Text Box 8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0" name="Picture 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1" name="Picture 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2" name="Picture 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3" name="Picture 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4" name="Picture 1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5" name="Picture 1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6" name="Picture 1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7" name="Picture 1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8" name="Picture 1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79" name="Picture 1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0" name="Picture 1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1" name="Picture 1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2" name="Picture 1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3" name="Picture 1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4" name="Picture 2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5" name="Picture 2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6" name="Picture 2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7" name="Picture 2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8" name="Picture 2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89" name="Picture 2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0" name="Picture 2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1" name="Picture 2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2" name="Picture 2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3" name="Picture 2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4" name="Picture 3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5" name="Picture 3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6" name="Picture 3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7" name="Picture 3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8" name="Picture 3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899" name="Picture 3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0" name="Picture 3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1" name="Picture 3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2" name="Picture 3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3" name="Picture 3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4" name="Picture 40"/>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5" name="Picture 41"/>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6" name="Picture 42"/>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7" name="Picture 43"/>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8" name="Picture 44"/>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09" name="Picture 45"/>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10" name="Picture 46"/>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11" name="Picture 47"/>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12" name="Picture 48"/>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5</xdr:col>
      <xdr:colOff>428625</xdr:colOff>
      <xdr:row>119</xdr:row>
      <xdr:rowOff>0</xdr:rowOff>
    </xdr:from>
    <xdr:to>
      <xdr:col>6</xdr:col>
      <xdr:colOff>65405</xdr:colOff>
      <xdr:row>119</xdr:row>
      <xdr:rowOff>215900</xdr:rowOff>
    </xdr:to>
    <xdr:pic>
      <xdr:nvPicPr>
        <xdr:cNvPr id="913" name="Picture 49"/>
        <xdr:cNvPicPr/>
      </xdr:nvPicPr>
      <xdr:blipFill>
        <a:blip r:embed="rId1" r:link="rId2" cstate="print"/>
        <a:stretch>
          <a:fillRect/>
        </a:stretch>
      </xdr:blipFill>
      <xdr:spPr>
        <a:xfrm>
          <a:off x="4750435" y="123850400"/>
          <a:ext cx="144780" cy="215900"/>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14" name="Text Box 7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15" name="Text Box 8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16" name="Text Box 8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17" name="Text Box 8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18" name="Picture 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19" name="Picture 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0" name="Picture 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1" name="Picture 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2" name="Picture 1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3" name="Picture 1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4" name="Picture 1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5" name="Picture 1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6" name="Picture 1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7" name="Picture 1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8" name="Picture 1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29" name="Picture 1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0" name="Picture 1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1" name="Picture 1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2" name="Picture 2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3" name="Picture 2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4" name="Picture 2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5" name="Picture 2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6" name="Picture 2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7" name="Picture 2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8" name="Picture 2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39" name="Picture 2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0" name="Picture 2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1" name="Picture 2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2" name="Picture 3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3" name="Picture 3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4" name="Picture 3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5" name="Picture 3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6" name="Picture 3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7" name="Picture 3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8" name="Picture 3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49" name="Picture 3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0" name="Picture 3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1" name="Picture 3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2" name="Picture 40"/>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3" name="Picture 41"/>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4" name="Picture 42"/>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5" name="Picture 43"/>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6" name="Picture 44"/>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7" name="Picture 45"/>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8" name="Picture 46"/>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59" name="Picture 47"/>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60" name="Picture 48"/>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twoCellAnchor editAs="oneCell">
    <xdr:from>
      <xdr:col>6</xdr:col>
      <xdr:colOff>0</xdr:colOff>
      <xdr:row>119</xdr:row>
      <xdr:rowOff>0</xdr:rowOff>
    </xdr:from>
    <xdr:to>
      <xdr:col>6</xdr:col>
      <xdr:colOff>92710</xdr:colOff>
      <xdr:row>119</xdr:row>
      <xdr:rowOff>215265</xdr:rowOff>
    </xdr:to>
    <xdr:pic>
      <xdr:nvPicPr>
        <xdr:cNvPr id="961" name="Picture 49"/>
        <xdr:cNvPicPr/>
      </xdr:nvPicPr>
      <xdr:blipFill>
        <a:blip r:embed="rId1" r:link="rId2" cstate="print"/>
        <a:stretch>
          <a:fillRect/>
        </a:stretch>
      </xdr:blipFill>
      <xdr:spPr>
        <a:xfrm>
          <a:off x="4829810" y="123850400"/>
          <a:ext cx="92710" cy="21526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133"/>
  <sheetViews>
    <sheetView tabSelected="1" zoomScale="80" zoomScaleNormal="80" topLeftCell="H1" workbookViewId="0">
      <pane ySplit="6" topLeftCell="A7" activePane="bottomLeft" state="frozen"/>
      <selection/>
      <selection pane="bottomLeft" activeCell="R7" sqref="R7"/>
    </sheetView>
  </sheetViews>
  <sheetFormatPr defaultColWidth="7" defaultRowHeight="13.5"/>
  <cols>
    <col min="1" max="1" width="5.225" style="19" customWidth="1"/>
    <col min="2" max="2" width="11.5" style="19" customWidth="1"/>
    <col min="3" max="3" width="22.3166666666667" style="19" customWidth="1"/>
    <col min="4" max="4" width="7.85" style="19" customWidth="1"/>
    <col min="5" max="5" width="9.825" style="19" customWidth="1"/>
    <col min="6" max="6" width="6.66666666666667" style="19" customWidth="1"/>
    <col min="7" max="7" width="35.675" style="19" customWidth="1"/>
    <col min="8" max="8" width="78.425" style="19" customWidth="1"/>
    <col min="9" max="9" width="5.88333333333333" style="19" customWidth="1"/>
    <col min="10" max="10" width="7.63333333333333" style="19" customWidth="1"/>
    <col min="11" max="11" width="14.1666666666667" style="19" customWidth="1"/>
    <col min="12" max="12" width="10.85" style="19" customWidth="1"/>
    <col min="13" max="13" width="11.7666666666667" style="19" customWidth="1"/>
    <col min="14" max="14" width="9.58333333333333" style="19" customWidth="1"/>
    <col min="15" max="15" width="8.60833333333333" style="19" customWidth="1"/>
    <col min="16" max="18" width="7.63333333333333" style="19" customWidth="1"/>
    <col min="19" max="20" width="10.1333333333333" style="19" customWidth="1"/>
    <col min="21" max="21" width="8.63333333333333" style="19" customWidth="1"/>
    <col min="22" max="22" width="11.7833333333333" style="19" customWidth="1"/>
    <col min="23" max="23" width="11.6666666666667" style="19" customWidth="1"/>
    <col min="24" max="24" width="40.775" style="19" customWidth="1"/>
    <col min="25" max="25" width="11.25" style="19" customWidth="1"/>
    <col min="26" max="26" width="11.3583333333333" style="19" customWidth="1"/>
    <col min="27" max="27" width="11.25" style="19" customWidth="1"/>
    <col min="28" max="28" width="21.1083333333333" style="27" customWidth="1"/>
    <col min="29" max="29" width="10" style="27" customWidth="1"/>
    <col min="30" max="30" width="13.8916666666667" style="27" customWidth="1"/>
    <col min="31" max="31" width="16.8083333333333" style="27" customWidth="1"/>
    <col min="32" max="32" width="10" style="27" customWidth="1"/>
    <col min="33" max="33" width="12.225" style="27" customWidth="1"/>
    <col min="34" max="34" width="15.275" style="27" customWidth="1"/>
    <col min="35" max="36" width="10.6916666666667" style="27" customWidth="1"/>
    <col min="37" max="39" width="10" style="27" customWidth="1"/>
    <col min="40" max="40" width="11.5583333333333" style="19"/>
    <col min="41" max="16384" width="7" style="19"/>
  </cols>
  <sheetData>
    <row r="1" s="19" customFormat="1" ht="42" customHeight="1" spans="1:39">
      <c r="A1" s="28" t="s">
        <v>0</v>
      </c>
      <c r="B1" s="28"/>
      <c r="C1" s="28"/>
      <c r="D1" s="28"/>
      <c r="E1" s="28"/>
      <c r="F1" s="28"/>
      <c r="G1" s="28"/>
      <c r="H1" s="28"/>
      <c r="I1" s="28"/>
      <c r="J1" s="28"/>
      <c r="K1" s="28"/>
      <c r="L1" s="28"/>
      <c r="M1" s="28"/>
      <c r="N1" s="28"/>
      <c r="O1" s="28"/>
      <c r="P1" s="28"/>
      <c r="Q1" s="28"/>
      <c r="R1" s="28"/>
      <c r="S1" s="28"/>
      <c r="T1" s="28"/>
      <c r="U1" s="28"/>
      <c r="V1" s="28"/>
      <c r="W1" s="28"/>
      <c r="X1" s="28"/>
      <c r="Y1" s="28"/>
      <c r="Z1" s="73"/>
      <c r="AA1" s="73"/>
      <c r="AB1" s="27"/>
      <c r="AC1" s="27"/>
      <c r="AD1" s="27"/>
      <c r="AE1" s="27"/>
      <c r="AF1" s="27"/>
      <c r="AG1" s="27"/>
      <c r="AH1" s="27"/>
      <c r="AI1" s="27"/>
      <c r="AJ1" s="27"/>
      <c r="AK1" s="27"/>
      <c r="AL1" s="27"/>
      <c r="AM1" s="27"/>
    </row>
    <row r="2" s="20" customFormat="1" ht="25" customHeight="1" spans="1:39">
      <c r="A2" s="29" t="s">
        <v>1</v>
      </c>
      <c r="B2" s="30"/>
      <c r="C2" s="30"/>
      <c r="D2" s="29"/>
      <c r="E2" s="29"/>
      <c r="F2" s="31"/>
      <c r="G2" s="31"/>
      <c r="H2" s="31"/>
      <c r="I2" s="31"/>
      <c r="J2" s="31"/>
      <c r="K2" s="31"/>
      <c r="L2" s="31"/>
      <c r="M2" s="31"/>
      <c r="N2" s="31"/>
      <c r="O2" s="31"/>
      <c r="P2" s="31"/>
      <c r="Q2" s="31"/>
      <c r="R2" s="31"/>
      <c r="S2" s="31"/>
      <c r="T2" s="31"/>
      <c r="U2" s="31"/>
      <c r="V2" s="66"/>
      <c r="W2" s="67"/>
      <c r="X2" s="67"/>
      <c r="Y2" s="67"/>
      <c r="Z2" s="67"/>
      <c r="AA2" s="67"/>
      <c r="AB2" s="74"/>
      <c r="AC2" s="74"/>
      <c r="AD2" s="74"/>
      <c r="AE2" s="74"/>
      <c r="AF2" s="74"/>
      <c r="AG2" s="74"/>
      <c r="AH2" s="74"/>
      <c r="AI2" s="74"/>
      <c r="AJ2" s="74"/>
      <c r="AK2" s="74"/>
      <c r="AL2" s="74"/>
      <c r="AM2" s="74"/>
    </row>
    <row r="3" s="21" customFormat="1" ht="25" customHeight="1" spans="1:39">
      <c r="A3" s="32" t="s">
        <v>2</v>
      </c>
      <c r="B3" s="32" t="s">
        <v>3</v>
      </c>
      <c r="C3" s="32" t="s">
        <v>4</v>
      </c>
      <c r="D3" s="32" t="s">
        <v>5</v>
      </c>
      <c r="E3" s="32" t="s">
        <v>6</v>
      </c>
      <c r="F3" s="32" t="s">
        <v>7</v>
      </c>
      <c r="G3" s="32" t="s">
        <v>8</v>
      </c>
      <c r="H3" s="32" t="s">
        <v>9</v>
      </c>
      <c r="I3" s="32" t="s">
        <v>10</v>
      </c>
      <c r="J3" s="32" t="s">
        <v>11</v>
      </c>
      <c r="K3" s="32" t="s">
        <v>12</v>
      </c>
      <c r="L3" s="32"/>
      <c r="M3" s="32"/>
      <c r="N3" s="32"/>
      <c r="O3" s="32"/>
      <c r="P3" s="32"/>
      <c r="Q3" s="32"/>
      <c r="R3" s="32"/>
      <c r="S3" s="32"/>
      <c r="T3" s="32"/>
      <c r="U3" s="32"/>
      <c r="V3" s="32" t="s">
        <v>13</v>
      </c>
      <c r="W3" s="32" t="s">
        <v>14</v>
      </c>
      <c r="X3" s="32" t="s">
        <v>15</v>
      </c>
      <c r="Y3" s="32" t="s">
        <v>16</v>
      </c>
      <c r="Z3" s="32" t="s">
        <v>17</v>
      </c>
      <c r="AA3" s="32" t="s">
        <v>18</v>
      </c>
      <c r="AB3" s="32" t="s">
        <v>19</v>
      </c>
      <c r="AC3" s="32"/>
      <c r="AD3" s="32"/>
      <c r="AE3" s="32"/>
      <c r="AF3" s="32"/>
      <c r="AG3" s="32"/>
      <c r="AH3" s="32"/>
      <c r="AI3" s="32"/>
      <c r="AJ3" s="32"/>
      <c r="AK3" s="32"/>
      <c r="AL3" s="32"/>
      <c r="AM3" s="32"/>
    </row>
    <row r="4" s="21" customFormat="1" ht="21" customHeight="1" spans="1:39">
      <c r="A4" s="32"/>
      <c r="B4" s="32"/>
      <c r="C4" s="32"/>
      <c r="D4" s="32"/>
      <c r="E4" s="32"/>
      <c r="F4" s="32"/>
      <c r="G4" s="32"/>
      <c r="H4" s="32"/>
      <c r="I4" s="32"/>
      <c r="J4" s="32"/>
      <c r="K4" s="32" t="s">
        <v>20</v>
      </c>
      <c r="L4" s="32" t="s">
        <v>21</v>
      </c>
      <c r="M4" s="32"/>
      <c r="N4" s="32"/>
      <c r="O4" s="32"/>
      <c r="P4" s="32"/>
      <c r="Q4" s="32"/>
      <c r="R4" s="32"/>
      <c r="S4" s="32" t="s">
        <v>22</v>
      </c>
      <c r="T4" s="32" t="s">
        <v>23</v>
      </c>
      <c r="U4" s="32" t="s">
        <v>24</v>
      </c>
      <c r="V4" s="32"/>
      <c r="W4" s="32"/>
      <c r="X4" s="32"/>
      <c r="Y4" s="32"/>
      <c r="Z4" s="32"/>
      <c r="AA4" s="32"/>
      <c r="AB4" s="32" t="s">
        <v>25</v>
      </c>
      <c r="AC4" s="32"/>
      <c r="AD4" s="32"/>
      <c r="AE4" s="32" t="s">
        <v>26</v>
      </c>
      <c r="AF4" s="32"/>
      <c r="AG4" s="32"/>
      <c r="AH4" s="32" t="s">
        <v>27</v>
      </c>
      <c r="AI4" s="32"/>
      <c r="AJ4" s="32"/>
      <c r="AK4" s="32" t="s">
        <v>28</v>
      </c>
      <c r="AL4" s="32"/>
      <c r="AM4" s="32"/>
    </row>
    <row r="5" s="21" customFormat="1" ht="63" customHeight="1" spans="1:39">
      <c r="A5" s="32"/>
      <c r="B5" s="32"/>
      <c r="C5" s="32"/>
      <c r="D5" s="32"/>
      <c r="E5" s="32"/>
      <c r="F5" s="32"/>
      <c r="G5" s="32"/>
      <c r="H5" s="32"/>
      <c r="I5" s="32"/>
      <c r="J5" s="32"/>
      <c r="K5" s="32"/>
      <c r="L5" s="32" t="s">
        <v>29</v>
      </c>
      <c r="M5" s="32" t="s">
        <v>30</v>
      </c>
      <c r="N5" s="32" t="s">
        <v>31</v>
      </c>
      <c r="O5" s="32" t="s">
        <v>32</v>
      </c>
      <c r="P5" s="32" t="s">
        <v>33</v>
      </c>
      <c r="Q5" s="32" t="s">
        <v>34</v>
      </c>
      <c r="R5" s="32" t="s">
        <v>35</v>
      </c>
      <c r="S5" s="32"/>
      <c r="T5" s="32"/>
      <c r="U5" s="32"/>
      <c r="V5" s="32"/>
      <c r="W5" s="32"/>
      <c r="X5" s="32"/>
      <c r="Y5" s="32"/>
      <c r="Z5" s="32"/>
      <c r="AA5" s="32"/>
      <c r="AB5" s="32" t="s">
        <v>36</v>
      </c>
      <c r="AC5" s="32" t="s">
        <v>37</v>
      </c>
      <c r="AD5" s="32" t="s">
        <v>38</v>
      </c>
      <c r="AE5" s="32" t="s">
        <v>36</v>
      </c>
      <c r="AF5" s="32" t="s">
        <v>37</v>
      </c>
      <c r="AG5" s="32" t="s">
        <v>38</v>
      </c>
      <c r="AH5" s="32" t="s">
        <v>36</v>
      </c>
      <c r="AI5" s="32" t="s">
        <v>37</v>
      </c>
      <c r="AJ5" s="32" t="s">
        <v>38</v>
      </c>
      <c r="AK5" s="32" t="s">
        <v>36</v>
      </c>
      <c r="AL5" s="32" t="s">
        <v>37</v>
      </c>
      <c r="AM5" s="32" t="s">
        <v>38</v>
      </c>
    </row>
    <row r="6" s="22" customFormat="1" ht="28" customHeight="1" spans="1:39">
      <c r="A6" s="33" t="s">
        <v>20</v>
      </c>
      <c r="B6" s="34"/>
      <c r="C6" s="34"/>
      <c r="D6" s="34"/>
      <c r="E6" s="34"/>
      <c r="F6" s="34"/>
      <c r="G6" s="34"/>
      <c r="H6" s="35"/>
      <c r="I6" s="50"/>
      <c r="J6" s="50"/>
      <c r="K6" s="51">
        <f>L6+S6+T6+U6</f>
        <v>137207.7</v>
      </c>
      <c r="L6" s="51">
        <f t="shared" ref="L6:U6" si="0">SUM(L7:L132)</f>
        <v>132405</v>
      </c>
      <c r="M6" s="51">
        <f t="shared" si="0"/>
        <v>125915</v>
      </c>
      <c r="N6" s="51">
        <f t="shared" si="0"/>
        <v>3979</v>
      </c>
      <c r="O6" s="51">
        <f t="shared" si="0"/>
        <v>2343</v>
      </c>
      <c r="P6" s="51">
        <f t="shared" si="0"/>
        <v>0</v>
      </c>
      <c r="Q6" s="51">
        <f t="shared" si="0"/>
        <v>168</v>
      </c>
      <c r="R6" s="51">
        <f t="shared" si="0"/>
        <v>0</v>
      </c>
      <c r="S6" s="51">
        <f t="shared" si="0"/>
        <v>842.7</v>
      </c>
      <c r="T6" s="51">
        <f t="shared" si="0"/>
        <v>2000</v>
      </c>
      <c r="U6" s="51">
        <f t="shared" si="0"/>
        <v>1960</v>
      </c>
      <c r="V6" s="68"/>
      <c r="W6" s="68"/>
      <c r="X6" s="68"/>
      <c r="Y6" s="75"/>
      <c r="Z6" s="75"/>
      <c r="AA6" s="75"/>
      <c r="AB6" s="76"/>
      <c r="AC6" s="76"/>
      <c r="AD6" s="51">
        <f>SUM(AD7:AD133)</f>
        <v>103836</v>
      </c>
      <c r="AE6" s="76"/>
      <c r="AF6" s="76"/>
      <c r="AG6" s="51">
        <f>SUM(AG7:AG133)</f>
        <v>28569</v>
      </c>
      <c r="AH6" s="76"/>
      <c r="AI6" s="76"/>
      <c r="AJ6" s="51">
        <f>SUM(AJ7:AJ133)</f>
        <v>842.7</v>
      </c>
      <c r="AK6" s="76"/>
      <c r="AL6" s="76"/>
      <c r="AM6" s="51">
        <f>SUM(AM7:AM133)</f>
        <v>1960</v>
      </c>
    </row>
    <row r="7" s="23" customFormat="1" ht="133" customHeight="1" spans="1:39">
      <c r="A7" s="36">
        <v>1</v>
      </c>
      <c r="B7" s="36" t="s">
        <v>39</v>
      </c>
      <c r="C7" s="36" t="s">
        <v>40</v>
      </c>
      <c r="D7" s="36" t="s">
        <v>41</v>
      </c>
      <c r="E7" s="36" t="s">
        <v>42</v>
      </c>
      <c r="F7" s="36" t="s">
        <v>43</v>
      </c>
      <c r="G7" s="36" t="s">
        <v>44</v>
      </c>
      <c r="H7" s="37" t="s">
        <v>45</v>
      </c>
      <c r="I7" s="52" t="s">
        <v>46</v>
      </c>
      <c r="J7" s="52">
        <v>362</v>
      </c>
      <c r="K7" s="53">
        <f>L7+S7+T7+U7</f>
        <v>7200.55</v>
      </c>
      <c r="L7" s="53">
        <f>SUM(M7:R7)</f>
        <v>7200.55</v>
      </c>
      <c r="M7" s="54">
        <v>7200.55</v>
      </c>
      <c r="N7" s="55"/>
      <c r="O7" s="54"/>
      <c r="P7" s="54"/>
      <c r="Q7" s="54"/>
      <c r="R7" s="54"/>
      <c r="S7" s="54"/>
      <c r="T7" s="54"/>
      <c r="U7" s="54"/>
      <c r="V7" s="36" t="s">
        <v>47</v>
      </c>
      <c r="W7" s="36" t="s">
        <v>48</v>
      </c>
      <c r="X7" s="37" t="s">
        <v>49</v>
      </c>
      <c r="Y7" s="39" t="s">
        <v>50</v>
      </c>
      <c r="Z7" s="36" t="s">
        <v>51</v>
      </c>
      <c r="AA7" s="36" t="s">
        <v>52</v>
      </c>
      <c r="AB7" s="36" t="s">
        <v>53</v>
      </c>
      <c r="AC7" s="39" t="s">
        <v>54</v>
      </c>
      <c r="AD7" s="39">
        <v>7200.55</v>
      </c>
      <c r="AE7" s="39"/>
      <c r="AF7" s="39"/>
      <c r="AG7" s="39"/>
      <c r="AH7" s="39"/>
      <c r="AI7" s="39"/>
      <c r="AJ7" s="39"/>
      <c r="AK7" s="39"/>
      <c r="AL7" s="39"/>
      <c r="AM7" s="39"/>
    </row>
    <row r="8" s="23" customFormat="1" ht="70" customHeight="1" spans="1:39">
      <c r="A8" s="36">
        <v>2</v>
      </c>
      <c r="B8" s="36" t="s">
        <v>55</v>
      </c>
      <c r="C8" s="36" t="s">
        <v>56</v>
      </c>
      <c r="D8" s="36" t="s">
        <v>41</v>
      </c>
      <c r="E8" s="36" t="s">
        <v>42</v>
      </c>
      <c r="F8" s="36" t="s">
        <v>43</v>
      </c>
      <c r="G8" s="36" t="s">
        <v>44</v>
      </c>
      <c r="H8" s="37" t="s">
        <v>57</v>
      </c>
      <c r="I8" s="52" t="s">
        <v>46</v>
      </c>
      <c r="J8" s="52">
        <v>38</v>
      </c>
      <c r="K8" s="53">
        <f t="shared" ref="K8:K52" si="1">L8+S8+T8+U8</f>
        <v>730</v>
      </c>
      <c r="L8" s="53">
        <f t="shared" ref="L8:L52" si="2">SUM(M8:R8)</f>
        <v>730</v>
      </c>
      <c r="M8" s="54"/>
      <c r="N8" s="55"/>
      <c r="O8" s="54">
        <v>730</v>
      </c>
      <c r="P8" s="54"/>
      <c r="Q8" s="54"/>
      <c r="R8" s="54"/>
      <c r="S8" s="54"/>
      <c r="T8" s="54"/>
      <c r="U8" s="54"/>
      <c r="V8" s="36" t="s">
        <v>47</v>
      </c>
      <c r="W8" s="36" t="s">
        <v>48</v>
      </c>
      <c r="X8" s="37" t="s">
        <v>58</v>
      </c>
      <c r="Y8" s="39" t="s">
        <v>50</v>
      </c>
      <c r="Z8" s="36" t="s">
        <v>51</v>
      </c>
      <c r="AA8" s="36" t="s">
        <v>52</v>
      </c>
      <c r="AB8" s="36" t="s">
        <v>59</v>
      </c>
      <c r="AC8" s="39" t="s">
        <v>54</v>
      </c>
      <c r="AD8" s="39">
        <v>730</v>
      </c>
      <c r="AE8" s="39"/>
      <c r="AF8" s="39"/>
      <c r="AG8" s="39"/>
      <c r="AH8" s="39"/>
      <c r="AI8" s="39"/>
      <c r="AJ8" s="39"/>
      <c r="AK8" s="39"/>
      <c r="AL8" s="39"/>
      <c r="AM8" s="39"/>
    </row>
    <row r="9" s="23" customFormat="1" ht="120" customHeight="1" spans="1:39">
      <c r="A9" s="36">
        <v>3</v>
      </c>
      <c r="B9" s="36" t="s">
        <v>60</v>
      </c>
      <c r="C9" s="36" t="s">
        <v>61</v>
      </c>
      <c r="D9" s="36" t="s">
        <v>41</v>
      </c>
      <c r="E9" s="36" t="s">
        <v>62</v>
      </c>
      <c r="F9" s="36" t="s">
        <v>63</v>
      </c>
      <c r="G9" s="36" t="s">
        <v>64</v>
      </c>
      <c r="H9" s="37" t="s">
        <v>65</v>
      </c>
      <c r="I9" s="36" t="s">
        <v>46</v>
      </c>
      <c r="J9" s="36">
        <v>1</v>
      </c>
      <c r="K9" s="53">
        <f t="shared" si="1"/>
        <v>3500</v>
      </c>
      <c r="L9" s="53">
        <f t="shared" si="2"/>
        <v>3500</v>
      </c>
      <c r="M9" s="56">
        <v>3500</v>
      </c>
      <c r="N9" s="55"/>
      <c r="O9" s="54"/>
      <c r="P9" s="54"/>
      <c r="Q9" s="54"/>
      <c r="R9" s="54"/>
      <c r="S9" s="54"/>
      <c r="T9" s="54"/>
      <c r="U9" s="54"/>
      <c r="V9" s="36" t="s">
        <v>66</v>
      </c>
      <c r="W9" s="36" t="s">
        <v>67</v>
      </c>
      <c r="X9" s="37" t="s">
        <v>68</v>
      </c>
      <c r="Y9" s="39"/>
      <c r="Z9" s="36" t="s">
        <v>51</v>
      </c>
      <c r="AA9" s="36" t="s">
        <v>52</v>
      </c>
      <c r="AB9" s="36" t="s">
        <v>53</v>
      </c>
      <c r="AC9" s="39" t="s">
        <v>54</v>
      </c>
      <c r="AD9" s="39">
        <v>3500</v>
      </c>
      <c r="AE9" s="39"/>
      <c r="AF9" s="39"/>
      <c r="AG9" s="39"/>
      <c r="AH9" s="39"/>
      <c r="AI9" s="39"/>
      <c r="AJ9" s="39"/>
      <c r="AK9" s="39"/>
      <c r="AL9" s="39"/>
      <c r="AM9" s="39"/>
    </row>
    <row r="10" s="23" customFormat="1" ht="64" customHeight="1" spans="1:39">
      <c r="A10" s="36">
        <v>4</v>
      </c>
      <c r="B10" s="36" t="s">
        <v>69</v>
      </c>
      <c r="C10" s="36" t="s">
        <v>70</v>
      </c>
      <c r="D10" s="36" t="s">
        <v>41</v>
      </c>
      <c r="E10" s="36" t="s">
        <v>71</v>
      </c>
      <c r="F10" s="36" t="s">
        <v>43</v>
      </c>
      <c r="G10" s="38" t="s">
        <v>72</v>
      </c>
      <c r="H10" s="37" t="s">
        <v>73</v>
      </c>
      <c r="I10" s="36" t="s">
        <v>74</v>
      </c>
      <c r="J10" s="36">
        <v>2500</v>
      </c>
      <c r="K10" s="53">
        <f t="shared" si="1"/>
        <v>1337.18</v>
      </c>
      <c r="L10" s="53">
        <f t="shared" si="2"/>
        <v>1337.18</v>
      </c>
      <c r="M10" s="54">
        <v>1337.18</v>
      </c>
      <c r="N10" s="55"/>
      <c r="O10" s="54"/>
      <c r="P10" s="54"/>
      <c r="Q10" s="54"/>
      <c r="R10" s="54"/>
      <c r="S10" s="54"/>
      <c r="T10" s="54"/>
      <c r="U10" s="54"/>
      <c r="V10" s="36" t="s">
        <v>47</v>
      </c>
      <c r="W10" s="36" t="s">
        <v>48</v>
      </c>
      <c r="X10" s="37" t="s">
        <v>75</v>
      </c>
      <c r="Y10" s="39"/>
      <c r="Z10" s="36" t="s">
        <v>51</v>
      </c>
      <c r="AA10" s="36" t="s">
        <v>52</v>
      </c>
      <c r="AB10" s="77"/>
      <c r="AC10" s="77"/>
      <c r="AD10" s="77"/>
      <c r="AE10" s="36" t="s">
        <v>76</v>
      </c>
      <c r="AF10" s="39" t="s">
        <v>77</v>
      </c>
      <c r="AG10" s="39">
        <v>1337.18</v>
      </c>
      <c r="AH10" s="39"/>
      <c r="AI10" s="39"/>
      <c r="AJ10" s="39"/>
      <c r="AK10" s="39"/>
      <c r="AL10" s="39"/>
      <c r="AM10" s="39"/>
    </row>
    <row r="11" s="23" customFormat="1" ht="99" customHeight="1" spans="1:39">
      <c r="A11" s="36">
        <v>5</v>
      </c>
      <c r="B11" s="39" t="s">
        <v>78</v>
      </c>
      <c r="C11" s="39" t="s">
        <v>79</v>
      </c>
      <c r="D11" s="36" t="s">
        <v>41</v>
      </c>
      <c r="E11" s="36" t="s">
        <v>42</v>
      </c>
      <c r="F11" s="36" t="s">
        <v>43</v>
      </c>
      <c r="G11" s="39" t="s">
        <v>80</v>
      </c>
      <c r="H11" s="37" t="s">
        <v>81</v>
      </c>
      <c r="I11" s="36" t="s">
        <v>82</v>
      </c>
      <c r="J11" s="36">
        <v>1.4162</v>
      </c>
      <c r="K11" s="53">
        <f t="shared" si="1"/>
        <v>1586</v>
      </c>
      <c r="L11" s="53">
        <f t="shared" si="2"/>
        <v>1586</v>
      </c>
      <c r="M11" s="54">
        <v>1586</v>
      </c>
      <c r="N11" s="57"/>
      <c r="O11" s="58"/>
      <c r="P11" s="58"/>
      <c r="Q11" s="58"/>
      <c r="R11" s="58"/>
      <c r="S11" s="58"/>
      <c r="T11" s="58"/>
      <c r="U11" s="58"/>
      <c r="V11" s="39" t="s">
        <v>47</v>
      </c>
      <c r="W11" s="39" t="s">
        <v>48</v>
      </c>
      <c r="X11" s="49" t="s">
        <v>83</v>
      </c>
      <c r="Y11" s="39"/>
      <c r="Z11" s="36" t="s">
        <v>51</v>
      </c>
      <c r="AA11" s="36" t="s">
        <v>52</v>
      </c>
      <c r="AB11" s="77"/>
      <c r="AC11" s="77"/>
      <c r="AD11" s="77"/>
      <c r="AE11" s="36" t="s">
        <v>76</v>
      </c>
      <c r="AF11" s="39" t="s">
        <v>77</v>
      </c>
      <c r="AG11" s="39">
        <v>1586</v>
      </c>
      <c r="AH11" s="39"/>
      <c r="AI11" s="39"/>
      <c r="AJ11" s="39"/>
      <c r="AK11" s="39"/>
      <c r="AL11" s="39"/>
      <c r="AM11" s="39"/>
    </row>
    <row r="12" s="24" customFormat="1" ht="54" customHeight="1" spans="1:39">
      <c r="A12" s="36">
        <v>6</v>
      </c>
      <c r="B12" s="39" t="s">
        <v>84</v>
      </c>
      <c r="C12" s="39" t="s">
        <v>85</v>
      </c>
      <c r="D12" s="36" t="s">
        <v>41</v>
      </c>
      <c r="E12" s="36" t="s">
        <v>86</v>
      </c>
      <c r="F12" s="36" t="s">
        <v>43</v>
      </c>
      <c r="G12" s="39" t="s">
        <v>87</v>
      </c>
      <c r="H12" s="40" t="s">
        <v>88</v>
      </c>
      <c r="I12" s="36" t="s">
        <v>46</v>
      </c>
      <c r="J12" s="36">
        <v>1</v>
      </c>
      <c r="K12" s="53">
        <f t="shared" si="1"/>
        <v>109.954834</v>
      </c>
      <c r="L12" s="53">
        <f t="shared" si="2"/>
        <v>109.954834</v>
      </c>
      <c r="M12" s="54">
        <v>109.954834</v>
      </c>
      <c r="N12" s="55"/>
      <c r="O12" s="54"/>
      <c r="P12" s="54"/>
      <c r="Q12" s="54"/>
      <c r="R12" s="54"/>
      <c r="S12" s="54"/>
      <c r="T12" s="54"/>
      <c r="U12" s="54"/>
      <c r="V12" s="36" t="s">
        <v>89</v>
      </c>
      <c r="W12" s="36" t="s">
        <v>90</v>
      </c>
      <c r="X12" s="37" t="s">
        <v>91</v>
      </c>
      <c r="Y12" s="39"/>
      <c r="Z12" s="36" t="s">
        <v>51</v>
      </c>
      <c r="AA12" s="36" t="s">
        <v>52</v>
      </c>
      <c r="AB12" s="78"/>
      <c r="AC12" s="78"/>
      <c r="AD12" s="78"/>
      <c r="AE12" s="36" t="s">
        <v>76</v>
      </c>
      <c r="AF12" s="39" t="s">
        <v>77</v>
      </c>
      <c r="AG12" s="39">
        <v>109.954834</v>
      </c>
      <c r="AH12" s="39"/>
      <c r="AI12" s="39"/>
      <c r="AJ12" s="39"/>
      <c r="AK12" s="39"/>
      <c r="AL12" s="39"/>
      <c r="AM12" s="39"/>
    </row>
    <row r="13" s="23" customFormat="1" ht="77" customHeight="1" spans="1:39">
      <c r="A13" s="36">
        <v>7</v>
      </c>
      <c r="B13" s="39" t="s">
        <v>92</v>
      </c>
      <c r="C13" s="36" t="s">
        <v>93</v>
      </c>
      <c r="D13" s="36" t="s">
        <v>41</v>
      </c>
      <c r="E13" s="36" t="s">
        <v>94</v>
      </c>
      <c r="F13" s="36" t="s">
        <v>43</v>
      </c>
      <c r="G13" s="38" t="s">
        <v>72</v>
      </c>
      <c r="H13" s="37" t="s">
        <v>95</v>
      </c>
      <c r="I13" s="36" t="s">
        <v>96</v>
      </c>
      <c r="J13" s="36">
        <v>12.5</v>
      </c>
      <c r="K13" s="53">
        <f t="shared" si="1"/>
        <v>975.7868</v>
      </c>
      <c r="L13" s="53">
        <f t="shared" si="2"/>
        <v>975.7868</v>
      </c>
      <c r="M13" s="54">
        <v>975.7868</v>
      </c>
      <c r="N13" s="55"/>
      <c r="O13" s="54"/>
      <c r="P13" s="54"/>
      <c r="Q13" s="54"/>
      <c r="R13" s="54"/>
      <c r="S13" s="54"/>
      <c r="T13" s="54"/>
      <c r="U13" s="54"/>
      <c r="V13" s="36" t="s">
        <v>47</v>
      </c>
      <c r="W13" s="36" t="s">
        <v>48</v>
      </c>
      <c r="X13" s="37" t="s">
        <v>97</v>
      </c>
      <c r="Y13" s="39"/>
      <c r="Z13" s="36" t="s">
        <v>51</v>
      </c>
      <c r="AA13" s="36" t="s">
        <v>52</v>
      </c>
      <c r="AB13" s="36" t="s">
        <v>53</v>
      </c>
      <c r="AC13" s="39" t="s">
        <v>54</v>
      </c>
      <c r="AD13" s="39">
        <v>975.7868</v>
      </c>
      <c r="AE13" s="39"/>
      <c r="AF13" s="39"/>
      <c r="AG13" s="39"/>
      <c r="AH13" s="39"/>
      <c r="AI13" s="39"/>
      <c r="AJ13" s="39"/>
      <c r="AK13" s="39"/>
      <c r="AL13" s="39"/>
      <c r="AM13" s="39"/>
    </row>
    <row r="14" s="23" customFormat="1" ht="71" customHeight="1" spans="1:39">
      <c r="A14" s="36">
        <v>8</v>
      </c>
      <c r="B14" s="39" t="s">
        <v>98</v>
      </c>
      <c r="C14" s="36" t="s">
        <v>99</v>
      </c>
      <c r="D14" s="36" t="s">
        <v>41</v>
      </c>
      <c r="E14" s="36" t="s">
        <v>100</v>
      </c>
      <c r="F14" s="36" t="s">
        <v>43</v>
      </c>
      <c r="G14" s="36" t="s">
        <v>101</v>
      </c>
      <c r="H14" s="37" t="s">
        <v>102</v>
      </c>
      <c r="I14" s="52" t="s">
        <v>46</v>
      </c>
      <c r="J14" s="52">
        <v>5</v>
      </c>
      <c r="K14" s="53">
        <f t="shared" si="1"/>
        <v>647.731551</v>
      </c>
      <c r="L14" s="53">
        <f t="shared" si="2"/>
        <v>647.731551</v>
      </c>
      <c r="M14" s="54">
        <v>647.731551</v>
      </c>
      <c r="N14" s="55"/>
      <c r="O14" s="54"/>
      <c r="P14" s="54"/>
      <c r="Q14" s="54"/>
      <c r="R14" s="54"/>
      <c r="S14" s="54"/>
      <c r="T14" s="54"/>
      <c r="U14" s="54"/>
      <c r="V14" s="36" t="s">
        <v>103</v>
      </c>
      <c r="W14" s="36" t="s">
        <v>104</v>
      </c>
      <c r="X14" s="37" t="s">
        <v>105</v>
      </c>
      <c r="Y14" s="39"/>
      <c r="Z14" s="36" t="s">
        <v>51</v>
      </c>
      <c r="AA14" s="36" t="s">
        <v>52</v>
      </c>
      <c r="AB14" s="77"/>
      <c r="AC14" s="77"/>
      <c r="AD14" s="77"/>
      <c r="AE14" s="36" t="s">
        <v>76</v>
      </c>
      <c r="AF14" s="39" t="s">
        <v>77</v>
      </c>
      <c r="AG14" s="39">
        <v>647.731551</v>
      </c>
      <c r="AH14" s="39"/>
      <c r="AI14" s="39"/>
      <c r="AJ14" s="39"/>
      <c r="AK14" s="39"/>
      <c r="AL14" s="39"/>
      <c r="AM14" s="39"/>
    </row>
    <row r="15" s="23" customFormat="1" ht="94" customHeight="1" spans="1:39">
      <c r="A15" s="36">
        <v>9</v>
      </c>
      <c r="B15" s="39" t="s">
        <v>106</v>
      </c>
      <c r="C15" s="36" t="s">
        <v>107</v>
      </c>
      <c r="D15" s="36" t="s">
        <v>41</v>
      </c>
      <c r="E15" s="36" t="s">
        <v>100</v>
      </c>
      <c r="F15" s="36" t="s">
        <v>43</v>
      </c>
      <c r="G15" s="36" t="s">
        <v>108</v>
      </c>
      <c r="H15" s="37" t="s">
        <v>109</v>
      </c>
      <c r="I15" s="36" t="s">
        <v>110</v>
      </c>
      <c r="J15" s="36">
        <v>8.3</v>
      </c>
      <c r="K15" s="53">
        <f t="shared" si="1"/>
        <v>732.569333</v>
      </c>
      <c r="L15" s="53">
        <f t="shared" si="2"/>
        <v>732.569333</v>
      </c>
      <c r="M15" s="54"/>
      <c r="N15" s="55"/>
      <c r="O15" s="54">
        <v>732.569333</v>
      </c>
      <c r="P15" s="54"/>
      <c r="Q15" s="54"/>
      <c r="R15" s="54"/>
      <c r="S15" s="54"/>
      <c r="T15" s="54"/>
      <c r="U15" s="54"/>
      <c r="V15" s="36" t="s">
        <v>103</v>
      </c>
      <c r="W15" s="36" t="s">
        <v>104</v>
      </c>
      <c r="X15" s="37" t="s">
        <v>111</v>
      </c>
      <c r="Y15" s="39"/>
      <c r="Z15" s="36" t="s">
        <v>51</v>
      </c>
      <c r="AA15" s="36" t="s">
        <v>52</v>
      </c>
      <c r="AB15" s="36" t="s">
        <v>59</v>
      </c>
      <c r="AC15" s="39" t="s">
        <v>54</v>
      </c>
      <c r="AD15" s="39">
        <v>732.569333</v>
      </c>
      <c r="AE15" s="39"/>
      <c r="AF15" s="39"/>
      <c r="AG15" s="39"/>
      <c r="AH15" s="39"/>
      <c r="AI15" s="39"/>
      <c r="AJ15" s="39"/>
      <c r="AK15" s="39"/>
      <c r="AL15" s="39"/>
      <c r="AM15" s="39"/>
    </row>
    <row r="16" s="23" customFormat="1" ht="137" customHeight="1" spans="1:39">
      <c r="A16" s="36">
        <v>10</v>
      </c>
      <c r="B16" s="36" t="s">
        <v>112</v>
      </c>
      <c r="C16" s="36" t="s">
        <v>113</v>
      </c>
      <c r="D16" s="36" t="s">
        <v>41</v>
      </c>
      <c r="E16" s="36" t="s">
        <v>42</v>
      </c>
      <c r="F16" s="36" t="s">
        <v>43</v>
      </c>
      <c r="G16" s="36" t="s">
        <v>114</v>
      </c>
      <c r="H16" s="37" t="s">
        <v>115</v>
      </c>
      <c r="I16" s="52" t="s">
        <v>116</v>
      </c>
      <c r="J16" s="52">
        <v>5.4</v>
      </c>
      <c r="K16" s="53">
        <f t="shared" si="1"/>
        <v>268.002</v>
      </c>
      <c r="L16" s="53">
        <f t="shared" si="2"/>
        <v>268.002</v>
      </c>
      <c r="M16" s="54">
        <v>268.002</v>
      </c>
      <c r="N16" s="55"/>
      <c r="O16" s="54"/>
      <c r="P16" s="54"/>
      <c r="Q16" s="54"/>
      <c r="R16" s="54"/>
      <c r="S16" s="54"/>
      <c r="T16" s="54"/>
      <c r="U16" s="54"/>
      <c r="V16" s="36" t="s">
        <v>117</v>
      </c>
      <c r="W16" s="36" t="s">
        <v>118</v>
      </c>
      <c r="X16" s="37" t="s">
        <v>119</v>
      </c>
      <c r="Y16" s="39"/>
      <c r="Z16" s="36" t="s">
        <v>51</v>
      </c>
      <c r="AA16" s="36" t="s">
        <v>52</v>
      </c>
      <c r="AB16" s="77"/>
      <c r="AC16" s="77"/>
      <c r="AD16" s="77"/>
      <c r="AE16" s="36" t="s">
        <v>76</v>
      </c>
      <c r="AF16" s="39" t="s">
        <v>77</v>
      </c>
      <c r="AG16" s="39">
        <v>268.002</v>
      </c>
      <c r="AH16" s="39"/>
      <c r="AI16" s="39"/>
      <c r="AJ16" s="39"/>
      <c r="AK16" s="39"/>
      <c r="AL16" s="39"/>
      <c r="AM16" s="39"/>
    </row>
    <row r="17" s="23" customFormat="1" ht="77" customHeight="1" spans="1:39">
      <c r="A17" s="36">
        <v>11</v>
      </c>
      <c r="B17" s="39" t="s">
        <v>120</v>
      </c>
      <c r="C17" s="36" t="s">
        <v>121</v>
      </c>
      <c r="D17" s="36" t="s">
        <v>41</v>
      </c>
      <c r="E17" s="36" t="s">
        <v>122</v>
      </c>
      <c r="F17" s="36" t="s">
        <v>43</v>
      </c>
      <c r="G17" s="36" t="s">
        <v>123</v>
      </c>
      <c r="H17" s="37" t="s">
        <v>124</v>
      </c>
      <c r="I17" s="36"/>
      <c r="J17" s="36"/>
      <c r="K17" s="53">
        <f t="shared" si="1"/>
        <v>126.686165</v>
      </c>
      <c r="L17" s="53">
        <f t="shared" si="2"/>
        <v>126.686165</v>
      </c>
      <c r="M17" s="56">
        <v>126.686165</v>
      </c>
      <c r="N17" s="55"/>
      <c r="O17" s="54"/>
      <c r="P17" s="54"/>
      <c r="Q17" s="54"/>
      <c r="R17" s="54"/>
      <c r="S17" s="54"/>
      <c r="T17" s="54"/>
      <c r="U17" s="54"/>
      <c r="V17" s="36" t="s">
        <v>47</v>
      </c>
      <c r="W17" s="36" t="s">
        <v>48</v>
      </c>
      <c r="X17" s="37" t="s">
        <v>125</v>
      </c>
      <c r="Y17" s="39"/>
      <c r="Z17" s="36" t="s">
        <v>51</v>
      </c>
      <c r="AA17" s="36" t="s">
        <v>52</v>
      </c>
      <c r="AB17" s="77"/>
      <c r="AC17" s="77"/>
      <c r="AD17" s="77"/>
      <c r="AE17" s="36" t="s">
        <v>76</v>
      </c>
      <c r="AF17" s="39" t="s">
        <v>77</v>
      </c>
      <c r="AG17" s="39">
        <v>126.686165</v>
      </c>
      <c r="AH17" s="39"/>
      <c r="AI17" s="39"/>
      <c r="AJ17" s="39"/>
      <c r="AK17" s="39"/>
      <c r="AL17" s="39"/>
      <c r="AM17" s="39"/>
    </row>
    <row r="18" s="23" customFormat="1" ht="91" customHeight="1" spans="1:39">
      <c r="A18" s="36">
        <v>12</v>
      </c>
      <c r="B18" s="39" t="s">
        <v>126</v>
      </c>
      <c r="C18" s="36" t="s">
        <v>127</v>
      </c>
      <c r="D18" s="36" t="s">
        <v>41</v>
      </c>
      <c r="E18" s="36" t="s">
        <v>100</v>
      </c>
      <c r="F18" s="36" t="s">
        <v>43</v>
      </c>
      <c r="G18" s="36" t="s">
        <v>128</v>
      </c>
      <c r="H18" s="37" t="s">
        <v>129</v>
      </c>
      <c r="I18" s="36" t="s">
        <v>110</v>
      </c>
      <c r="J18" s="36">
        <v>1.01</v>
      </c>
      <c r="K18" s="53">
        <f t="shared" si="1"/>
        <v>83.024598</v>
      </c>
      <c r="L18" s="53">
        <f t="shared" si="2"/>
        <v>83.024598</v>
      </c>
      <c r="M18" s="54"/>
      <c r="N18" s="55"/>
      <c r="O18" s="54"/>
      <c r="P18" s="54"/>
      <c r="Q18" s="54">
        <v>83.024598</v>
      </c>
      <c r="R18" s="54"/>
      <c r="S18" s="54"/>
      <c r="T18" s="54"/>
      <c r="U18" s="54"/>
      <c r="V18" s="36" t="s">
        <v>130</v>
      </c>
      <c r="W18" s="36" t="s">
        <v>131</v>
      </c>
      <c r="X18" s="37" t="s">
        <v>132</v>
      </c>
      <c r="Y18" s="39"/>
      <c r="Z18" s="36" t="s">
        <v>51</v>
      </c>
      <c r="AA18" s="36" t="s">
        <v>52</v>
      </c>
      <c r="AB18" s="36" t="s">
        <v>133</v>
      </c>
      <c r="AC18" s="39" t="s">
        <v>54</v>
      </c>
      <c r="AD18" s="39">
        <v>83.024598</v>
      </c>
      <c r="AE18" s="39"/>
      <c r="AF18" s="39"/>
      <c r="AG18" s="39"/>
      <c r="AH18" s="39"/>
      <c r="AI18" s="39"/>
      <c r="AJ18" s="39"/>
      <c r="AK18" s="39"/>
      <c r="AL18" s="39"/>
      <c r="AM18" s="39"/>
    </row>
    <row r="19" s="23" customFormat="1" ht="76" customHeight="1" spans="1:39">
      <c r="A19" s="36">
        <v>13</v>
      </c>
      <c r="B19" s="36" t="s">
        <v>134</v>
      </c>
      <c r="C19" s="36" t="s">
        <v>135</v>
      </c>
      <c r="D19" s="36" t="s">
        <v>41</v>
      </c>
      <c r="E19" s="36" t="s">
        <v>94</v>
      </c>
      <c r="F19" s="36" t="s">
        <v>43</v>
      </c>
      <c r="G19" s="36" t="s">
        <v>128</v>
      </c>
      <c r="H19" s="37" t="s">
        <v>136</v>
      </c>
      <c r="I19" s="36" t="s">
        <v>46</v>
      </c>
      <c r="J19" s="36">
        <v>1</v>
      </c>
      <c r="K19" s="53">
        <f t="shared" si="1"/>
        <v>34</v>
      </c>
      <c r="L19" s="53">
        <f t="shared" si="2"/>
        <v>34</v>
      </c>
      <c r="M19" s="56"/>
      <c r="N19" s="55"/>
      <c r="O19" s="54"/>
      <c r="P19" s="54"/>
      <c r="Q19" s="54">
        <v>34</v>
      </c>
      <c r="R19" s="54"/>
      <c r="S19" s="54"/>
      <c r="T19" s="54"/>
      <c r="U19" s="54"/>
      <c r="V19" s="36" t="s">
        <v>130</v>
      </c>
      <c r="W19" s="36" t="s">
        <v>131</v>
      </c>
      <c r="X19" s="37" t="s">
        <v>137</v>
      </c>
      <c r="Y19" s="39"/>
      <c r="Z19" s="36" t="s">
        <v>51</v>
      </c>
      <c r="AA19" s="36" t="s">
        <v>52</v>
      </c>
      <c r="AB19" s="36" t="s">
        <v>133</v>
      </c>
      <c r="AC19" s="39" t="s">
        <v>54</v>
      </c>
      <c r="AD19" s="39">
        <v>34</v>
      </c>
      <c r="AE19" s="39"/>
      <c r="AF19" s="39"/>
      <c r="AG19" s="39"/>
      <c r="AH19" s="39"/>
      <c r="AI19" s="39"/>
      <c r="AJ19" s="39"/>
      <c r="AK19" s="39"/>
      <c r="AL19" s="39"/>
      <c r="AM19" s="39"/>
    </row>
    <row r="20" s="23" customFormat="1" ht="91" customHeight="1" spans="1:39">
      <c r="A20" s="36">
        <v>14</v>
      </c>
      <c r="B20" s="36" t="s">
        <v>138</v>
      </c>
      <c r="C20" s="36" t="s">
        <v>139</v>
      </c>
      <c r="D20" s="36" t="s">
        <v>41</v>
      </c>
      <c r="E20" s="36" t="s">
        <v>94</v>
      </c>
      <c r="F20" s="36" t="s">
        <v>43</v>
      </c>
      <c r="G20" s="36" t="s">
        <v>128</v>
      </c>
      <c r="H20" s="37" t="s">
        <v>140</v>
      </c>
      <c r="I20" s="36" t="s">
        <v>141</v>
      </c>
      <c r="J20" s="36">
        <v>100</v>
      </c>
      <c r="K20" s="53">
        <f t="shared" si="1"/>
        <v>20</v>
      </c>
      <c r="L20" s="53">
        <f t="shared" si="2"/>
        <v>20</v>
      </c>
      <c r="M20" s="54"/>
      <c r="N20" s="55"/>
      <c r="O20" s="54"/>
      <c r="P20" s="54"/>
      <c r="Q20" s="54">
        <v>20</v>
      </c>
      <c r="R20" s="54"/>
      <c r="S20" s="54"/>
      <c r="T20" s="54"/>
      <c r="U20" s="54"/>
      <c r="V20" s="36" t="s">
        <v>130</v>
      </c>
      <c r="W20" s="36" t="s">
        <v>131</v>
      </c>
      <c r="X20" s="37" t="s">
        <v>142</v>
      </c>
      <c r="Y20" s="39"/>
      <c r="Z20" s="36" t="s">
        <v>51</v>
      </c>
      <c r="AA20" s="36" t="s">
        <v>52</v>
      </c>
      <c r="AB20" s="36" t="s">
        <v>133</v>
      </c>
      <c r="AC20" s="39" t="s">
        <v>54</v>
      </c>
      <c r="AD20" s="39">
        <v>20</v>
      </c>
      <c r="AE20" s="39"/>
      <c r="AF20" s="39"/>
      <c r="AG20" s="39"/>
      <c r="AH20" s="39"/>
      <c r="AI20" s="39"/>
      <c r="AJ20" s="39"/>
      <c r="AK20" s="39"/>
      <c r="AL20" s="39"/>
      <c r="AM20" s="39"/>
    </row>
    <row r="21" s="23" customFormat="1" ht="138" customHeight="1" spans="1:39">
      <c r="A21" s="36">
        <v>15</v>
      </c>
      <c r="B21" s="36" t="s">
        <v>143</v>
      </c>
      <c r="C21" s="36" t="s">
        <v>144</v>
      </c>
      <c r="D21" s="36" t="s">
        <v>145</v>
      </c>
      <c r="E21" s="36" t="s">
        <v>146</v>
      </c>
      <c r="F21" s="36" t="s">
        <v>43</v>
      </c>
      <c r="G21" s="36" t="s">
        <v>147</v>
      </c>
      <c r="H21" s="37" t="s">
        <v>148</v>
      </c>
      <c r="I21" s="52" t="s">
        <v>149</v>
      </c>
      <c r="J21" s="52">
        <v>1900</v>
      </c>
      <c r="K21" s="53">
        <f t="shared" si="1"/>
        <v>2280</v>
      </c>
      <c r="L21" s="53">
        <f t="shared" si="2"/>
        <v>2280</v>
      </c>
      <c r="M21" s="54">
        <v>2280</v>
      </c>
      <c r="N21" s="55"/>
      <c r="O21" s="54"/>
      <c r="P21" s="54"/>
      <c r="Q21" s="54"/>
      <c r="R21" s="54"/>
      <c r="S21" s="54"/>
      <c r="T21" s="54"/>
      <c r="U21" s="54"/>
      <c r="V21" s="36" t="s">
        <v>150</v>
      </c>
      <c r="W21" s="36" t="s">
        <v>151</v>
      </c>
      <c r="X21" s="37" t="s">
        <v>152</v>
      </c>
      <c r="Y21" s="39"/>
      <c r="Z21" s="36" t="s">
        <v>51</v>
      </c>
      <c r="AA21" s="36" t="s">
        <v>52</v>
      </c>
      <c r="AB21" s="77"/>
      <c r="AC21" s="77"/>
      <c r="AD21" s="77"/>
      <c r="AE21" s="36" t="s">
        <v>76</v>
      </c>
      <c r="AF21" s="39" t="s">
        <v>77</v>
      </c>
      <c r="AG21" s="39">
        <v>2280</v>
      </c>
      <c r="AH21" s="39"/>
      <c r="AI21" s="39"/>
      <c r="AJ21" s="39"/>
      <c r="AK21" s="39"/>
      <c r="AL21" s="39"/>
      <c r="AM21" s="39"/>
    </row>
    <row r="22" s="24" customFormat="1" ht="153" customHeight="1" spans="1:39">
      <c r="A22" s="36">
        <v>16</v>
      </c>
      <c r="B22" s="36" t="s">
        <v>153</v>
      </c>
      <c r="C22" s="36" t="s">
        <v>154</v>
      </c>
      <c r="D22" s="36" t="s">
        <v>155</v>
      </c>
      <c r="E22" s="36" t="s">
        <v>156</v>
      </c>
      <c r="F22" s="36" t="s">
        <v>43</v>
      </c>
      <c r="G22" s="36" t="s">
        <v>157</v>
      </c>
      <c r="H22" s="37" t="s">
        <v>158</v>
      </c>
      <c r="I22" s="36" t="s">
        <v>46</v>
      </c>
      <c r="J22" s="36">
        <v>7</v>
      </c>
      <c r="K22" s="53">
        <f t="shared" si="1"/>
        <v>3409.642</v>
      </c>
      <c r="L22" s="53">
        <f t="shared" si="2"/>
        <v>3409.642</v>
      </c>
      <c r="M22" s="54">
        <v>3409.642</v>
      </c>
      <c r="N22" s="55"/>
      <c r="O22" s="54"/>
      <c r="P22" s="54"/>
      <c r="Q22" s="54"/>
      <c r="R22" s="54"/>
      <c r="S22" s="54"/>
      <c r="T22" s="54"/>
      <c r="U22" s="54"/>
      <c r="V22" s="36" t="s">
        <v>150</v>
      </c>
      <c r="W22" s="36" t="s">
        <v>151</v>
      </c>
      <c r="X22" s="37" t="s">
        <v>159</v>
      </c>
      <c r="Y22" s="39"/>
      <c r="Z22" s="36" t="s">
        <v>51</v>
      </c>
      <c r="AA22" s="36" t="s">
        <v>52</v>
      </c>
      <c r="AB22" s="78"/>
      <c r="AC22" s="78"/>
      <c r="AD22" s="78"/>
      <c r="AE22" s="36" t="s">
        <v>76</v>
      </c>
      <c r="AF22" s="39" t="s">
        <v>77</v>
      </c>
      <c r="AG22" s="39">
        <v>3409.642</v>
      </c>
      <c r="AH22" s="39"/>
      <c r="AI22" s="39"/>
      <c r="AJ22" s="39"/>
      <c r="AK22" s="39"/>
      <c r="AL22" s="39"/>
      <c r="AM22" s="39"/>
    </row>
    <row r="23" s="24" customFormat="1" ht="78" customHeight="1" spans="1:39">
      <c r="A23" s="36">
        <v>17</v>
      </c>
      <c r="B23" s="36" t="s">
        <v>160</v>
      </c>
      <c r="C23" s="36" t="s">
        <v>161</v>
      </c>
      <c r="D23" s="36" t="s">
        <v>155</v>
      </c>
      <c r="E23" s="36" t="s">
        <v>156</v>
      </c>
      <c r="F23" s="36" t="s">
        <v>162</v>
      </c>
      <c r="G23" s="36" t="s">
        <v>163</v>
      </c>
      <c r="H23" s="37" t="s">
        <v>164</v>
      </c>
      <c r="I23" s="36" t="s">
        <v>165</v>
      </c>
      <c r="J23" s="36">
        <v>26.2</v>
      </c>
      <c r="K23" s="53">
        <f t="shared" si="1"/>
        <v>2609.11</v>
      </c>
      <c r="L23" s="53">
        <f t="shared" si="2"/>
        <v>2609.11</v>
      </c>
      <c r="M23" s="54">
        <v>2609.11</v>
      </c>
      <c r="N23" s="55"/>
      <c r="O23" s="54"/>
      <c r="P23" s="54"/>
      <c r="Q23" s="54"/>
      <c r="R23" s="54"/>
      <c r="S23" s="54"/>
      <c r="T23" s="54"/>
      <c r="U23" s="54"/>
      <c r="V23" s="36" t="s">
        <v>150</v>
      </c>
      <c r="W23" s="36" t="s">
        <v>151</v>
      </c>
      <c r="X23" s="37" t="s">
        <v>166</v>
      </c>
      <c r="Y23" s="39"/>
      <c r="Z23" s="36" t="s">
        <v>51</v>
      </c>
      <c r="AA23" s="36" t="s">
        <v>52</v>
      </c>
      <c r="AB23" s="36" t="s">
        <v>53</v>
      </c>
      <c r="AC23" s="39" t="s">
        <v>54</v>
      </c>
      <c r="AD23" s="39">
        <v>1256.8</v>
      </c>
      <c r="AE23" s="39" t="s">
        <v>76</v>
      </c>
      <c r="AF23" s="39" t="s">
        <v>77</v>
      </c>
      <c r="AG23" s="39">
        <v>1352.31</v>
      </c>
      <c r="AH23" s="39"/>
      <c r="AI23" s="39"/>
      <c r="AJ23" s="39"/>
      <c r="AK23" s="39"/>
      <c r="AL23" s="39"/>
      <c r="AM23" s="39"/>
    </row>
    <row r="24" s="23" customFormat="1" ht="78" customHeight="1" spans="1:39">
      <c r="A24" s="36">
        <v>18</v>
      </c>
      <c r="B24" s="36" t="s">
        <v>167</v>
      </c>
      <c r="C24" s="36" t="s">
        <v>168</v>
      </c>
      <c r="D24" s="36" t="s">
        <v>155</v>
      </c>
      <c r="E24" s="36" t="s">
        <v>169</v>
      </c>
      <c r="F24" s="36" t="s">
        <v>43</v>
      </c>
      <c r="G24" s="36" t="s">
        <v>170</v>
      </c>
      <c r="H24" s="37" t="s">
        <v>171</v>
      </c>
      <c r="I24" s="52" t="s">
        <v>110</v>
      </c>
      <c r="J24" s="52">
        <v>10.1</v>
      </c>
      <c r="K24" s="53">
        <f t="shared" si="1"/>
        <v>346.650449</v>
      </c>
      <c r="L24" s="53">
        <f t="shared" si="2"/>
        <v>346.650449</v>
      </c>
      <c r="M24" s="54"/>
      <c r="N24" s="55">
        <v>346.650449</v>
      </c>
      <c r="O24" s="54"/>
      <c r="P24" s="54"/>
      <c r="Q24" s="54"/>
      <c r="R24" s="54"/>
      <c r="S24" s="54"/>
      <c r="T24" s="54"/>
      <c r="U24" s="54"/>
      <c r="V24" s="36" t="s">
        <v>64</v>
      </c>
      <c r="W24" s="36" t="s">
        <v>172</v>
      </c>
      <c r="X24" s="40" t="s">
        <v>173</v>
      </c>
      <c r="Y24" s="39"/>
      <c r="Z24" s="36" t="s">
        <v>51</v>
      </c>
      <c r="AA24" s="36" t="s">
        <v>52</v>
      </c>
      <c r="AB24" s="36" t="s">
        <v>174</v>
      </c>
      <c r="AC24" s="39" t="s">
        <v>54</v>
      </c>
      <c r="AD24" s="39">
        <v>346.650449</v>
      </c>
      <c r="AE24" s="39"/>
      <c r="AF24" s="39"/>
      <c r="AG24" s="39"/>
      <c r="AH24" s="39"/>
      <c r="AI24" s="39"/>
      <c r="AJ24" s="39"/>
      <c r="AK24" s="39"/>
      <c r="AL24" s="39"/>
      <c r="AM24" s="39"/>
    </row>
    <row r="25" s="23" customFormat="1" ht="78" customHeight="1" spans="1:39">
      <c r="A25" s="36">
        <v>19</v>
      </c>
      <c r="B25" s="36" t="s">
        <v>175</v>
      </c>
      <c r="C25" s="36" t="s">
        <v>176</v>
      </c>
      <c r="D25" s="36" t="s">
        <v>155</v>
      </c>
      <c r="E25" s="36" t="s">
        <v>169</v>
      </c>
      <c r="F25" s="36" t="s">
        <v>43</v>
      </c>
      <c r="G25" s="36" t="s">
        <v>177</v>
      </c>
      <c r="H25" s="37" t="s">
        <v>178</v>
      </c>
      <c r="I25" s="52" t="s">
        <v>110</v>
      </c>
      <c r="J25" s="52">
        <v>8.2</v>
      </c>
      <c r="K25" s="53">
        <f t="shared" si="1"/>
        <v>329.748187</v>
      </c>
      <c r="L25" s="53">
        <f t="shared" si="2"/>
        <v>329.748187</v>
      </c>
      <c r="M25" s="54"/>
      <c r="N25" s="55">
        <v>329.748187</v>
      </c>
      <c r="O25" s="54"/>
      <c r="P25" s="54"/>
      <c r="Q25" s="54"/>
      <c r="R25" s="54"/>
      <c r="S25" s="54"/>
      <c r="T25" s="54"/>
      <c r="U25" s="54"/>
      <c r="V25" s="36" t="s">
        <v>179</v>
      </c>
      <c r="W25" s="36" t="s">
        <v>180</v>
      </c>
      <c r="X25" s="40" t="s">
        <v>181</v>
      </c>
      <c r="Y25" s="39"/>
      <c r="Z25" s="36" t="s">
        <v>51</v>
      </c>
      <c r="AA25" s="36" t="s">
        <v>52</v>
      </c>
      <c r="AB25" s="36" t="s">
        <v>174</v>
      </c>
      <c r="AC25" s="39" t="s">
        <v>54</v>
      </c>
      <c r="AD25" s="39">
        <v>329.748187</v>
      </c>
      <c r="AE25" s="39"/>
      <c r="AF25" s="39"/>
      <c r="AG25" s="39"/>
      <c r="AH25" s="39"/>
      <c r="AI25" s="39"/>
      <c r="AJ25" s="39"/>
      <c r="AK25" s="39"/>
      <c r="AL25" s="39"/>
      <c r="AM25" s="39"/>
    </row>
    <row r="26" s="23" customFormat="1" ht="78" customHeight="1" spans="1:39">
      <c r="A26" s="36">
        <v>20</v>
      </c>
      <c r="B26" s="36" t="s">
        <v>182</v>
      </c>
      <c r="C26" s="36" t="s">
        <v>183</v>
      </c>
      <c r="D26" s="36" t="s">
        <v>155</v>
      </c>
      <c r="E26" s="36" t="s">
        <v>169</v>
      </c>
      <c r="F26" s="36" t="s">
        <v>43</v>
      </c>
      <c r="G26" s="36" t="s">
        <v>184</v>
      </c>
      <c r="H26" s="37" t="s">
        <v>185</v>
      </c>
      <c r="I26" s="52" t="s">
        <v>110</v>
      </c>
      <c r="J26" s="52">
        <v>4.1</v>
      </c>
      <c r="K26" s="53">
        <f t="shared" si="1"/>
        <v>343.230315</v>
      </c>
      <c r="L26" s="53">
        <f t="shared" si="2"/>
        <v>343.230315</v>
      </c>
      <c r="M26" s="54"/>
      <c r="N26" s="55">
        <v>343.230315</v>
      </c>
      <c r="O26" s="54"/>
      <c r="P26" s="54"/>
      <c r="Q26" s="54"/>
      <c r="R26" s="54"/>
      <c r="S26" s="54"/>
      <c r="T26" s="54"/>
      <c r="U26" s="54"/>
      <c r="V26" s="36" t="s">
        <v>186</v>
      </c>
      <c r="W26" s="36" t="s">
        <v>187</v>
      </c>
      <c r="X26" s="40" t="s">
        <v>188</v>
      </c>
      <c r="Y26" s="39"/>
      <c r="Z26" s="36" t="s">
        <v>51</v>
      </c>
      <c r="AA26" s="36" t="s">
        <v>52</v>
      </c>
      <c r="AB26" s="36" t="s">
        <v>174</v>
      </c>
      <c r="AC26" s="39" t="s">
        <v>54</v>
      </c>
      <c r="AD26" s="39">
        <v>343.230315</v>
      </c>
      <c r="AE26" s="39"/>
      <c r="AF26" s="39"/>
      <c r="AG26" s="39"/>
      <c r="AH26" s="39"/>
      <c r="AI26" s="39"/>
      <c r="AJ26" s="39"/>
      <c r="AK26" s="39"/>
      <c r="AL26" s="39"/>
      <c r="AM26" s="39"/>
    </row>
    <row r="27" s="23" customFormat="1" ht="78" customHeight="1" spans="1:39">
      <c r="A27" s="36">
        <v>21</v>
      </c>
      <c r="B27" s="36" t="s">
        <v>189</v>
      </c>
      <c r="C27" s="36" t="s">
        <v>190</v>
      </c>
      <c r="D27" s="36" t="s">
        <v>155</v>
      </c>
      <c r="E27" s="36" t="s">
        <v>169</v>
      </c>
      <c r="F27" s="36" t="s">
        <v>43</v>
      </c>
      <c r="G27" s="36" t="s">
        <v>191</v>
      </c>
      <c r="H27" s="37" t="s">
        <v>192</v>
      </c>
      <c r="I27" s="52" t="s">
        <v>110</v>
      </c>
      <c r="J27" s="52">
        <v>7.5</v>
      </c>
      <c r="K27" s="53">
        <f t="shared" si="1"/>
        <v>248.499711</v>
      </c>
      <c r="L27" s="53">
        <f t="shared" si="2"/>
        <v>248.499711</v>
      </c>
      <c r="M27" s="54"/>
      <c r="N27" s="55">
        <v>248.499711</v>
      </c>
      <c r="O27" s="54"/>
      <c r="P27" s="54"/>
      <c r="Q27" s="54"/>
      <c r="R27" s="54"/>
      <c r="S27" s="54"/>
      <c r="T27" s="54"/>
      <c r="U27" s="54"/>
      <c r="V27" s="36" t="s">
        <v>193</v>
      </c>
      <c r="W27" s="36" t="s">
        <v>194</v>
      </c>
      <c r="X27" s="40" t="s">
        <v>195</v>
      </c>
      <c r="Y27" s="39"/>
      <c r="Z27" s="36" t="s">
        <v>51</v>
      </c>
      <c r="AA27" s="36" t="s">
        <v>52</v>
      </c>
      <c r="AB27" s="36" t="s">
        <v>174</v>
      </c>
      <c r="AC27" s="39" t="s">
        <v>54</v>
      </c>
      <c r="AD27" s="39">
        <v>248.499711</v>
      </c>
      <c r="AE27" s="39"/>
      <c r="AF27" s="39"/>
      <c r="AG27" s="39"/>
      <c r="AH27" s="39"/>
      <c r="AI27" s="39"/>
      <c r="AJ27" s="39"/>
      <c r="AK27" s="39"/>
      <c r="AL27" s="39"/>
      <c r="AM27" s="39"/>
    </row>
    <row r="28" s="23" customFormat="1" ht="102" customHeight="1" spans="1:39">
      <c r="A28" s="36">
        <v>22</v>
      </c>
      <c r="B28" s="36" t="s">
        <v>196</v>
      </c>
      <c r="C28" s="36" t="s">
        <v>197</v>
      </c>
      <c r="D28" s="36" t="s">
        <v>155</v>
      </c>
      <c r="E28" s="36" t="s">
        <v>169</v>
      </c>
      <c r="F28" s="36" t="s">
        <v>43</v>
      </c>
      <c r="G28" s="36" t="s">
        <v>198</v>
      </c>
      <c r="H28" s="37" t="s">
        <v>199</v>
      </c>
      <c r="I28" s="52" t="s">
        <v>110</v>
      </c>
      <c r="J28" s="52">
        <v>7</v>
      </c>
      <c r="K28" s="53">
        <f t="shared" si="1"/>
        <v>239.027221</v>
      </c>
      <c r="L28" s="53">
        <f t="shared" si="2"/>
        <v>239.027221</v>
      </c>
      <c r="M28" s="54"/>
      <c r="N28" s="55">
        <v>239.027221</v>
      </c>
      <c r="O28" s="54"/>
      <c r="P28" s="54"/>
      <c r="Q28" s="54"/>
      <c r="R28" s="54"/>
      <c r="S28" s="54"/>
      <c r="T28" s="54"/>
      <c r="U28" s="54"/>
      <c r="V28" s="36" t="s">
        <v>193</v>
      </c>
      <c r="W28" s="36" t="s">
        <v>194</v>
      </c>
      <c r="X28" s="40" t="s">
        <v>200</v>
      </c>
      <c r="Y28" s="39"/>
      <c r="Z28" s="36" t="s">
        <v>51</v>
      </c>
      <c r="AA28" s="36" t="s">
        <v>52</v>
      </c>
      <c r="AB28" s="36" t="s">
        <v>174</v>
      </c>
      <c r="AC28" s="39" t="s">
        <v>54</v>
      </c>
      <c r="AD28" s="39">
        <v>239.027221</v>
      </c>
      <c r="AE28" s="39"/>
      <c r="AF28" s="39"/>
      <c r="AG28" s="39"/>
      <c r="AH28" s="39"/>
      <c r="AI28" s="39"/>
      <c r="AJ28" s="39"/>
      <c r="AK28" s="39"/>
      <c r="AL28" s="39"/>
      <c r="AM28" s="39"/>
    </row>
    <row r="29" s="23" customFormat="1" ht="86" customHeight="1" spans="1:39">
      <c r="A29" s="36">
        <v>23</v>
      </c>
      <c r="B29" s="36" t="s">
        <v>201</v>
      </c>
      <c r="C29" s="36" t="s">
        <v>202</v>
      </c>
      <c r="D29" s="36" t="s">
        <v>155</v>
      </c>
      <c r="E29" s="36" t="s">
        <v>169</v>
      </c>
      <c r="F29" s="36" t="s">
        <v>43</v>
      </c>
      <c r="G29" s="36" t="s">
        <v>203</v>
      </c>
      <c r="H29" s="37" t="s">
        <v>204</v>
      </c>
      <c r="I29" s="52" t="s">
        <v>110</v>
      </c>
      <c r="J29" s="52">
        <v>5.5</v>
      </c>
      <c r="K29" s="53">
        <f t="shared" si="1"/>
        <v>231.578419</v>
      </c>
      <c r="L29" s="53">
        <f t="shared" si="2"/>
        <v>231.578419</v>
      </c>
      <c r="M29" s="54"/>
      <c r="N29" s="55">
        <v>231.578419</v>
      </c>
      <c r="O29" s="54"/>
      <c r="P29" s="54"/>
      <c r="Q29" s="54"/>
      <c r="R29" s="54"/>
      <c r="S29" s="54"/>
      <c r="T29" s="54"/>
      <c r="U29" s="54"/>
      <c r="V29" s="36" t="s">
        <v>205</v>
      </c>
      <c r="W29" s="69" t="s">
        <v>206</v>
      </c>
      <c r="X29" s="40" t="s">
        <v>207</v>
      </c>
      <c r="Y29" s="39"/>
      <c r="Z29" s="36" t="s">
        <v>51</v>
      </c>
      <c r="AA29" s="36" t="s">
        <v>52</v>
      </c>
      <c r="AB29" s="36" t="s">
        <v>174</v>
      </c>
      <c r="AC29" s="39" t="s">
        <v>54</v>
      </c>
      <c r="AD29" s="39">
        <v>231.578419</v>
      </c>
      <c r="AE29" s="39"/>
      <c r="AF29" s="39"/>
      <c r="AG29" s="39"/>
      <c r="AH29" s="39"/>
      <c r="AI29" s="39"/>
      <c r="AJ29" s="39"/>
      <c r="AK29" s="39"/>
      <c r="AL29" s="39"/>
      <c r="AM29" s="39"/>
    </row>
    <row r="30" s="23" customFormat="1" ht="92" customHeight="1" spans="1:39">
      <c r="A30" s="36">
        <v>24</v>
      </c>
      <c r="B30" s="36" t="s">
        <v>208</v>
      </c>
      <c r="C30" s="36" t="s">
        <v>209</v>
      </c>
      <c r="D30" s="36" t="s">
        <v>155</v>
      </c>
      <c r="E30" s="36" t="s">
        <v>169</v>
      </c>
      <c r="F30" s="36" t="s">
        <v>43</v>
      </c>
      <c r="G30" s="36" t="s">
        <v>210</v>
      </c>
      <c r="H30" s="37" t="s">
        <v>211</v>
      </c>
      <c r="I30" s="52" t="s">
        <v>110</v>
      </c>
      <c r="J30" s="52">
        <v>8</v>
      </c>
      <c r="K30" s="53">
        <f t="shared" si="1"/>
        <v>247.902841</v>
      </c>
      <c r="L30" s="53">
        <f t="shared" si="2"/>
        <v>247.902841</v>
      </c>
      <c r="M30" s="54"/>
      <c r="N30" s="55">
        <v>247.902841</v>
      </c>
      <c r="O30" s="54"/>
      <c r="P30" s="54"/>
      <c r="Q30" s="54"/>
      <c r="R30" s="54"/>
      <c r="S30" s="54"/>
      <c r="T30" s="54"/>
      <c r="U30" s="54"/>
      <c r="V30" s="36" t="s">
        <v>212</v>
      </c>
      <c r="W30" s="36" t="s">
        <v>213</v>
      </c>
      <c r="X30" s="40" t="s">
        <v>214</v>
      </c>
      <c r="Y30" s="39"/>
      <c r="Z30" s="36" t="s">
        <v>51</v>
      </c>
      <c r="AA30" s="36" t="s">
        <v>52</v>
      </c>
      <c r="AB30" s="36" t="s">
        <v>174</v>
      </c>
      <c r="AC30" s="39" t="s">
        <v>54</v>
      </c>
      <c r="AD30" s="39">
        <v>247.902841</v>
      </c>
      <c r="AE30" s="39"/>
      <c r="AF30" s="39"/>
      <c r="AG30" s="39"/>
      <c r="AH30" s="39"/>
      <c r="AI30" s="39"/>
      <c r="AJ30" s="39"/>
      <c r="AK30" s="39"/>
      <c r="AL30" s="39"/>
      <c r="AM30" s="39"/>
    </row>
    <row r="31" s="23" customFormat="1" ht="91" customHeight="1" spans="1:39">
      <c r="A31" s="36">
        <v>25</v>
      </c>
      <c r="B31" s="36" t="s">
        <v>215</v>
      </c>
      <c r="C31" s="36" t="s">
        <v>216</v>
      </c>
      <c r="D31" s="36" t="s">
        <v>155</v>
      </c>
      <c r="E31" s="36" t="s">
        <v>169</v>
      </c>
      <c r="F31" s="36" t="s">
        <v>43</v>
      </c>
      <c r="G31" s="36" t="s">
        <v>217</v>
      </c>
      <c r="H31" s="37" t="s">
        <v>218</v>
      </c>
      <c r="I31" s="52" t="s">
        <v>110</v>
      </c>
      <c r="J31" s="52">
        <v>11.5</v>
      </c>
      <c r="K31" s="53">
        <f t="shared" si="1"/>
        <v>355.070063</v>
      </c>
      <c r="L31" s="53">
        <f t="shared" si="2"/>
        <v>355.070063</v>
      </c>
      <c r="M31" s="54"/>
      <c r="N31" s="55">
        <v>355.070063</v>
      </c>
      <c r="O31" s="54"/>
      <c r="P31" s="54"/>
      <c r="Q31" s="54"/>
      <c r="R31" s="54"/>
      <c r="S31" s="54"/>
      <c r="T31" s="54"/>
      <c r="U31" s="54"/>
      <c r="V31" s="36" t="s">
        <v>212</v>
      </c>
      <c r="W31" s="36" t="s">
        <v>213</v>
      </c>
      <c r="X31" s="40" t="s">
        <v>219</v>
      </c>
      <c r="Y31" s="39"/>
      <c r="Z31" s="36" t="s">
        <v>51</v>
      </c>
      <c r="AA31" s="36" t="s">
        <v>52</v>
      </c>
      <c r="AB31" s="36" t="s">
        <v>174</v>
      </c>
      <c r="AC31" s="39" t="s">
        <v>54</v>
      </c>
      <c r="AD31" s="39">
        <v>355.070063</v>
      </c>
      <c r="AE31" s="39"/>
      <c r="AF31" s="39"/>
      <c r="AG31" s="39"/>
      <c r="AH31" s="39"/>
      <c r="AI31" s="39"/>
      <c r="AJ31" s="39"/>
      <c r="AK31" s="39"/>
      <c r="AL31" s="39"/>
      <c r="AM31" s="39"/>
    </row>
    <row r="32" s="23" customFormat="1" ht="99" customHeight="1" spans="1:39">
      <c r="A32" s="36">
        <v>26</v>
      </c>
      <c r="B32" s="36" t="s">
        <v>220</v>
      </c>
      <c r="C32" s="36" t="s">
        <v>221</v>
      </c>
      <c r="D32" s="36" t="s">
        <v>155</v>
      </c>
      <c r="E32" s="36" t="s">
        <v>169</v>
      </c>
      <c r="F32" s="36" t="s">
        <v>43</v>
      </c>
      <c r="G32" s="36" t="s">
        <v>222</v>
      </c>
      <c r="H32" s="37" t="s">
        <v>223</v>
      </c>
      <c r="I32" s="52" t="s">
        <v>110</v>
      </c>
      <c r="J32" s="52">
        <v>8.7</v>
      </c>
      <c r="K32" s="53">
        <f t="shared" si="1"/>
        <v>294.892715</v>
      </c>
      <c r="L32" s="53">
        <f t="shared" si="2"/>
        <v>294.892715</v>
      </c>
      <c r="M32" s="54"/>
      <c r="N32" s="55">
        <v>294.892715</v>
      </c>
      <c r="O32" s="54"/>
      <c r="P32" s="54"/>
      <c r="Q32" s="54"/>
      <c r="R32" s="54"/>
      <c r="S32" s="54"/>
      <c r="T32" s="54"/>
      <c r="U32" s="54"/>
      <c r="V32" s="36" t="s">
        <v>224</v>
      </c>
      <c r="W32" s="70" t="s">
        <v>225</v>
      </c>
      <c r="X32" s="40" t="s">
        <v>226</v>
      </c>
      <c r="Y32" s="39"/>
      <c r="Z32" s="36" t="s">
        <v>51</v>
      </c>
      <c r="AA32" s="36" t="s">
        <v>52</v>
      </c>
      <c r="AB32" s="36" t="s">
        <v>174</v>
      </c>
      <c r="AC32" s="39" t="s">
        <v>54</v>
      </c>
      <c r="AD32" s="39">
        <v>294.892715</v>
      </c>
      <c r="AE32" s="39"/>
      <c r="AF32" s="39"/>
      <c r="AG32" s="39"/>
      <c r="AH32" s="39"/>
      <c r="AI32" s="39"/>
      <c r="AJ32" s="39"/>
      <c r="AK32" s="39"/>
      <c r="AL32" s="39"/>
      <c r="AM32" s="39"/>
    </row>
    <row r="33" s="23" customFormat="1" ht="88" customHeight="1" spans="1:39">
      <c r="A33" s="36">
        <v>27</v>
      </c>
      <c r="B33" s="36" t="s">
        <v>227</v>
      </c>
      <c r="C33" s="36" t="s">
        <v>228</v>
      </c>
      <c r="D33" s="36" t="s">
        <v>155</v>
      </c>
      <c r="E33" s="36" t="s">
        <v>169</v>
      </c>
      <c r="F33" s="36" t="s">
        <v>43</v>
      </c>
      <c r="G33" s="36" t="s">
        <v>229</v>
      </c>
      <c r="H33" s="37" t="s">
        <v>230</v>
      </c>
      <c r="I33" s="52" t="s">
        <v>110</v>
      </c>
      <c r="J33" s="52">
        <v>4</v>
      </c>
      <c r="K33" s="53">
        <f t="shared" si="1"/>
        <v>147.699213</v>
      </c>
      <c r="L33" s="53">
        <f t="shared" si="2"/>
        <v>147.699213</v>
      </c>
      <c r="M33" s="54"/>
      <c r="N33" s="55">
        <v>147.699213</v>
      </c>
      <c r="O33" s="54"/>
      <c r="P33" s="54"/>
      <c r="Q33" s="54"/>
      <c r="R33" s="54"/>
      <c r="S33" s="54"/>
      <c r="T33" s="54"/>
      <c r="U33" s="54"/>
      <c r="V33" s="36" t="s">
        <v>231</v>
      </c>
      <c r="W33" s="69" t="s">
        <v>232</v>
      </c>
      <c r="X33" s="40" t="s">
        <v>233</v>
      </c>
      <c r="Y33" s="39"/>
      <c r="Z33" s="36" t="s">
        <v>51</v>
      </c>
      <c r="AA33" s="36" t="s">
        <v>52</v>
      </c>
      <c r="AB33" s="36" t="s">
        <v>174</v>
      </c>
      <c r="AC33" s="39" t="s">
        <v>54</v>
      </c>
      <c r="AD33" s="39">
        <v>147.699213</v>
      </c>
      <c r="AE33" s="39"/>
      <c r="AF33" s="39"/>
      <c r="AG33" s="39"/>
      <c r="AH33" s="39"/>
      <c r="AI33" s="39"/>
      <c r="AJ33" s="39"/>
      <c r="AK33" s="39"/>
      <c r="AL33" s="39"/>
      <c r="AM33" s="39"/>
    </row>
    <row r="34" s="23" customFormat="1" ht="115" customHeight="1" spans="1:39">
      <c r="A34" s="36">
        <v>28</v>
      </c>
      <c r="B34" s="36" t="s">
        <v>234</v>
      </c>
      <c r="C34" s="36" t="s">
        <v>235</v>
      </c>
      <c r="D34" s="36" t="s">
        <v>155</v>
      </c>
      <c r="E34" s="36" t="s">
        <v>236</v>
      </c>
      <c r="F34" s="36" t="s">
        <v>43</v>
      </c>
      <c r="G34" s="36" t="s">
        <v>237</v>
      </c>
      <c r="H34" s="37" t="s">
        <v>238</v>
      </c>
      <c r="I34" s="36"/>
      <c r="J34" s="36"/>
      <c r="K34" s="53">
        <f t="shared" si="1"/>
        <v>929.998858</v>
      </c>
      <c r="L34" s="53">
        <f t="shared" si="2"/>
        <v>929.998858</v>
      </c>
      <c r="M34" s="54">
        <v>929.998858</v>
      </c>
      <c r="N34" s="55"/>
      <c r="O34" s="54"/>
      <c r="P34" s="54"/>
      <c r="Q34" s="54"/>
      <c r="R34" s="54"/>
      <c r="S34" s="54"/>
      <c r="T34" s="54"/>
      <c r="U34" s="54"/>
      <c r="V34" s="36" t="s">
        <v>239</v>
      </c>
      <c r="W34" s="36" t="s">
        <v>240</v>
      </c>
      <c r="X34" s="37" t="s">
        <v>241</v>
      </c>
      <c r="Y34" s="39"/>
      <c r="Z34" s="36" t="s">
        <v>51</v>
      </c>
      <c r="AA34" s="36" t="s">
        <v>52</v>
      </c>
      <c r="AB34" s="77"/>
      <c r="AC34" s="77"/>
      <c r="AD34" s="77"/>
      <c r="AE34" s="36" t="s">
        <v>76</v>
      </c>
      <c r="AF34" s="39" t="s">
        <v>77</v>
      </c>
      <c r="AG34" s="39">
        <v>929.998858</v>
      </c>
      <c r="AH34" s="39"/>
      <c r="AI34" s="39"/>
      <c r="AJ34" s="39"/>
      <c r="AK34" s="39"/>
      <c r="AL34" s="39"/>
      <c r="AM34" s="39"/>
    </row>
    <row r="35" s="23" customFormat="1" ht="109" customHeight="1" spans="1:39">
      <c r="A35" s="36">
        <v>29</v>
      </c>
      <c r="B35" s="36" t="s">
        <v>242</v>
      </c>
      <c r="C35" s="36" t="s">
        <v>243</v>
      </c>
      <c r="D35" s="36" t="s">
        <v>155</v>
      </c>
      <c r="E35" s="36" t="s">
        <v>236</v>
      </c>
      <c r="F35" s="36" t="s">
        <v>43</v>
      </c>
      <c r="G35" s="36" t="s">
        <v>244</v>
      </c>
      <c r="H35" s="37" t="s">
        <v>245</v>
      </c>
      <c r="I35" s="36"/>
      <c r="J35" s="36"/>
      <c r="K35" s="53">
        <f t="shared" si="1"/>
        <v>954.035094</v>
      </c>
      <c r="L35" s="53">
        <f t="shared" si="2"/>
        <v>954.035094</v>
      </c>
      <c r="M35" s="54">
        <v>954.035094</v>
      </c>
      <c r="N35" s="55"/>
      <c r="O35" s="54"/>
      <c r="P35" s="54"/>
      <c r="Q35" s="54"/>
      <c r="R35" s="54"/>
      <c r="S35" s="54"/>
      <c r="T35" s="54"/>
      <c r="U35" s="54"/>
      <c r="V35" s="36" t="s">
        <v>193</v>
      </c>
      <c r="W35" s="36" t="s">
        <v>194</v>
      </c>
      <c r="X35" s="37" t="s">
        <v>246</v>
      </c>
      <c r="Y35" s="39"/>
      <c r="Z35" s="36" t="s">
        <v>51</v>
      </c>
      <c r="AA35" s="36" t="s">
        <v>52</v>
      </c>
      <c r="AB35" s="77"/>
      <c r="AC35" s="77"/>
      <c r="AD35" s="77"/>
      <c r="AE35" s="36" t="s">
        <v>76</v>
      </c>
      <c r="AF35" s="39" t="s">
        <v>77</v>
      </c>
      <c r="AG35" s="39">
        <v>954.035094</v>
      </c>
      <c r="AH35" s="39"/>
      <c r="AI35" s="39"/>
      <c r="AJ35" s="39"/>
      <c r="AK35" s="39"/>
      <c r="AL35" s="39"/>
      <c r="AM35" s="39"/>
    </row>
    <row r="36" s="23" customFormat="1" ht="81" customHeight="1" spans="1:39">
      <c r="A36" s="36">
        <v>30</v>
      </c>
      <c r="B36" s="36" t="s">
        <v>247</v>
      </c>
      <c r="C36" s="36" t="s">
        <v>248</v>
      </c>
      <c r="D36" s="36" t="s">
        <v>155</v>
      </c>
      <c r="E36" s="36" t="s">
        <v>169</v>
      </c>
      <c r="F36" s="36" t="s">
        <v>43</v>
      </c>
      <c r="G36" s="36" t="s">
        <v>249</v>
      </c>
      <c r="H36" s="37" t="s">
        <v>250</v>
      </c>
      <c r="I36" s="36" t="s">
        <v>46</v>
      </c>
      <c r="J36" s="36">
        <v>13</v>
      </c>
      <c r="K36" s="53">
        <f t="shared" si="1"/>
        <v>902.3</v>
      </c>
      <c r="L36" s="53">
        <f t="shared" si="2"/>
        <v>902.3</v>
      </c>
      <c r="M36" s="54">
        <v>902.3</v>
      </c>
      <c r="N36" s="55"/>
      <c r="O36" s="54"/>
      <c r="P36" s="54"/>
      <c r="Q36" s="54"/>
      <c r="R36" s="54"/>
      <c r="S36" s="54"/>
      <c r="T36" s="54"/>
      <c r="U36" s="54"/>
      <c r="V36" s="36" t="s">
        <v>251</v>
      </c>
      <c r="W36" s="36" t="s">
        <v>252</v>
      </c>
      <c r="X36" s="37" t="s">
        <v>253</v>
      </c>
      <c r="Y36" s="39"/>
      <c r="Z36" s="36" t="s">
        <v>51</v>
      </c>
      <c r="AA36" s="36" t="s">
        <v>52</v>
      </c>
      <c r="AB36" s="77"/>
      <c r="AC36" s="77"/>
      <c r="AD36" s="77"/>
      <c r="AE36" s="36" t="s">
        <v>76</v>
      </c>
      <c r="AF36" s="39" t="s">
        <v>77</v>
      </c>
      <c r="AG36" s="39">
        <v>902.3</v>
      </c>
      <c r="AH36" s="39"/>
      <c r="AI36" s="39"/>
      <c r="AJ36" s="39"/>
      <c r="AK36" s="39"/>
      <c r="AL36" s="39"/>
      <c r="AM36" s="39"/>
    </row>
    <row r="37" s="23" customFormat="1" ht="83" customHeight="1" spans="1:39">
      <c r="A37" s="36">
        <v>31</v>
      </c>
      <c r="B37" s="36" t="s">
        <v>254</v>
      </c>
      <c r="C37" s="36" t="s">
        <v>255</v>
      </c>
      <c r="D37" s="36" t="s">
        <v>155</v>
      </c>
      <c r="E37" s="36" t="s">
        <v>169</v>
      </c>
      <c r="F37" s="36" t="s">
        <v>43</v>
      </c>
      <c r="G37" s="38" t="s">
        <v>256</v>
      </c>
      <c r="H37" s="37" t="s">
        <v>257</v>
      </c>
      <c r="I37" s="36" t="s">
        <v>110</v>
      </c>
      <c r="J37" s="36">
        <v>16</v>
      </c>
      <c r="K37" s="53">
        <f t="shared" si="1"/>
        <v>637.616422</v>
      </c>
      <c r="L37" s="53">
        <f t="shared" si="2"/>
        <v>637.616422</v>
      </c>
      <c r="M37" s="54"/>
      <c r="N37" s="55"/>
      <c r="O37" s="54">
        <v>637.616422</v>
      </c>
      <c r="P37" s="54"/>
      <c r="Q37" s="54"/>
      <c r="R37" s="54"/>
      <c r="S37" s="54"/>
      <c r="T37" s="54"/>
      <c r="U37" s="54"/>
      <c r="V37" s="36" t="s">
        <v>64</v>
      </c>
      <c r="W37" s="36" t="s">
        <v>172</v>
      </c>
      <c r="X37" s="37" t="s">
        <v>258</v>
      </c>
      <c r="Y37" s="39" t="s">
        <v>50</v>
      </c>
      <c r="Z37" s="36" t="s">
        <v>51</v>
      </c>
      <c r="AA37" s="36" t="s">
        <v>52</v>
      </c>
      <c r="AB37" s="36" t="s">
        <v>59</v>
      </c>
      <c r="AC37" s="39" t="s">
        <v>54</v>
      </c>
      <c r="AD37" s="39">
        <v>637.616422</v>
      </c>
      <c r="AE37" s="39"/>
      <c r="AF37" s="39"/>
      <c r="AG37" s="39"/>
      <c r="AH37" s="39"/>
      <c r="AI37" s="39"/>
      <c r="AJ37" s="39"/>
      <c r="AK37" s="39"/>
      <c r="AL37" s="39"/>
      <c r="AM37" s="39"/>
    </row>
    <row r="38" s="23" customFormat="1" ht="80" customHeight="1" spans="1:39">
      <c r="A38" s="36">
        <v>32</v>
      </c>
      <c r="B38" s="36" t="s">
        <v>259</v>
      </c>
      <c r="C38" s="36" t="s">
        <v>260</v>
      </c>
      <c r="D38" s="36" t="s">
        <v>155</v>
      </c>
      <c r="E38" s="36" t="s">
        <v>156</v>
      </c>
      <c r="F38" s="36" t="s">
        <v>43</v>
      </c>
      <c r="G38" s="36" t="s">
        <v>261</v>
      </c>
      <c r="H38" s="37" t="s">
        <v>262</v>
      </c>
      <c r="I38" s="52" t="s">
        <v>110</v>
      </c>
      <c r="J38" s="52">
        <v>3.5</v>
      </c>
      <c r="K38" s="53">
        <f t="shared" si="1"/>
        <v>187.321439</v>
      </c>
      <c r="L38" s="53">
        <f t="shared" si="2"/>
        <v>187.321439</v>
      </c>
      <c r="M38" s="54"/>
      <c r="N38" s="55">
        <v>187.321439</v>
      </c>
      <c r="O38" s="54"/>
      <c r="P38" s="54"/>
      <c r="Q38" s="54"/>
      <c r="R38" s="54"/>
      <c r="S38" s="54"/>
      <c r="T38" s="54"/>
      <c r="U38" s="54"/>
      <c r="V38" s="36" t="s">
        <v>263</v>
      </c>
      <c r="W38" s="71" t="s">
        <v>264</v>
      </c>
      <c r="X38" s="40" t="s">
        <v>265</v>
      </c>
      <c r="Y38" s="39"/>
      <c r="Z38" s="36" t="s">
        <v>51</v>
      </c>
      <c r="AA38" s="36" t="s">
        <v>52</v>
      </c>
      <c r="AB38" s="36" t="s">
        <v>174</v>
      </c>
      <c r="AC38" s="39" t="s">
        <v>54</v>
      </c>
      <c r="AD38" s="39">
        <v>187.321439</v>
      </c>
      <c r="AE38" s="39"/>
      <c r="AF38" s="39"/>
      <c r="AG38" s="39"/>
      <c r="AH38" s="39"/>
      <c r="AI38" s="39"/>
      <c r="AJ38" s="39"/>
      <c r="AK38" s="39"/>
      <c r="AL38" s="39"/>
      <c r="AM38" s="39"/>
    </row>
    <row r="39" s="23" customFormat="1" ht="85" customHeight="1" spans="1:39">
      <c r="A39" s="36">
        <v>33</v>
      </c>
      <c r="B39" s="36" t="s">
        <v>266</v>
      </c>
      <c r="C39" s="36" t="s">
        <v>267</v>
      </c>
      <c r="D39" s="36" t="s">
        <v>155</v>
      </c>
      <c r="E39" s="36" t="s">
        <v>156</v>
      </c>
      <c r="F39" s="36" t="s">
        <v>43</v>
      </c>
      <c r="G39" s="36" t="s">
        <v>268</v>
      </c>
      <c r="H39" s="37" t="s">
        <v>269</v>
      </c>
      <c r="I39" s="52" t="s">
        <v>110</v>
      </c>
      <c r="J39" s="52">
        <v>5.15</v>
      </c>
      <c r="K39" s="53">
        <f t="shared" si="1"/>
        <v>299.014734</v>
      </c>
      <c r="L39" s="53">
        <f t="shared" si="2"/>
        <v>299.014734</v>
      </c>
      <c r="M39" s="54"/>
      <c r="N39" s="55">
        <v>299.014734</v>
      </c>
      <c r="O39" s="54"/>
      <c r="P39" s="54"/>
      <c r="Q39" s="54"/>
      <c r="R39" s="54"/>
      <c r="S39" s="54"/>
      <c r="T39" s="54"/>
      <c r="U39" s="54"/>
      <c r="V39" s="36" t="s">
        <v>249</v>
      </c>
      <c r="W39" s="36" t="s">
        <v>270</v>
      </c>
      <c r="X39" s="40" t="s">
        <v>271</v>
      </c>
      <c r="Y39" s="39"/>
      <c r="Z39" s="36" t="s">
        <v>51</v>
      </c>
      <c r="AA39" s="36" t="s">
        <v>52</v>
      </c>
      <c r="AB39" s="36" t="s">
        <v>174</v>
      </c>
      <c r="AC39" s="39" t="s">
        <v>54</v>
      </c>
      <c r="AD39" s="39">
        <v>299.014734</v>
      </c>
      <c r="AE39" s="39"/>
      <c r="AF39" s="39"/>
      <c r="AG39" s="39"/>
      <c r="AH39" s="39"/>
      <c r="AI39" s="39"/>
      <c r="AJ39" s="39"/>
      <c r="AK39" s="39"/>
      <c r="AL39" s="39"/>
      <c r="AM39" s="39"/>
    </row>
    <row r="40" s="23" customFormat="1" ht="80" customHeight="1" spans="1:39">
      <c r="A40" s="36">
        <v>34</v>
      </c>
      <c r="B40" s="36" t="s">
        <v>272</v>
      </c>
      <c r="C40" s="36" t="s">
        <v>273</v>
      </c>
      <c r="D40" s="36" t="s">
        <v>155</v>
      </c>
      <c r="E40" s="36" t="s">
        <v>169</v>
      </c>
      <c r="F40" s="36" t="s">
        <v>43</v>
      </c>
      <c r="G40" s="36" t="s">
        <v>128</v>
      </c>
      <c r="H40" s="37" t="s">
        <v>274</v>
      </c>
      <c r="I40" s="52" t="s">
        <v>110</v>
      </c>
      <c r="J40" s="52">
        <v>0.56</v>
      </c>
      <c r="K40" s="53">
        <f t="shared" si="1"/>
        <v>30</v>
      </c>
      <c r="L40" s="53">
        <f t="shared" si="2"/>
        <v>30</v>
      </c>
      <c r="M40" s="54"/>
      <c r="N40" s="55"/>
      <c r="O40" s="54"/>
      <c r="P40" s="54"/>
      <c r="Q40" s="54">
        <v>30</v>
      </c>
      <c r="R40" s="54"/>
      <c r="S40" s="54"/>
      <c r="T40" s="54"/>
      <c r="U40" s="54"/>
      <c r="V40" s="36" t="s">
        <v>130</v>
      </c>
      <c r="W40" s="36" t="s">
        <v>131</v>
      </c>
      <c r="X40" s="37" t="s">
        <v>275</v>
      </c>
      <c r="Y40" s="39"/>
      <c r="Z40" s="36" t="s">
        <v>51</v>
      </c>
      <c r="AA40" s="36" t="s">
        <v>52</v>
      </c>
      <c r="AB40" s="36" t="s">
        <v>133</v>
      </c>
      <c r="AC40" s="39" t="s">
        <v>54</v>
      </c>
      <c r="AD40" s="39">
        <v>30</v>
      </c>
      <c r="AE40" s="39"/>
      <c r="AF40" s="39"/>
      <c r="AG40" s="39"/>
      <c r="AH40" s="39"/>
      <c r="AI40" s="39"/>
      <c r="AJ40" s="39"/>
      <c r="AK40" s="39"/>
      <c r="AL40" s="39"/>
      <c r="AM40" s="39"/>
    </row>
    <row r="41" s="23" customFormat="1" ht="80" customHeight="1" spans="1:39">
      <c r="A41" s="36">
        <v>35</v>
      </c>
      <c r="B41" s="36" t="s">
        <v>276</v>
      </c>
      <c r="C41" s="36" t="s">
        <v>277</v>
      </c>
      <c r="D41" s="41" t="s">
        <v>278</v>
      </c>
      <c r="E41" s="41" t="s">
        <v>279</v>
      </c>
      <c r="F41" s="41" t="s">
        <v>43</v>
      </c>
      <c r="G41" s="38" t="s">
        <v>72</v>
      </c>
      <c r="H41" s="37" t="s">
        <v>280</v>
      </c>
      <c r="I41" s="36" t="s">
        <v>149</v>
      </c>
      <c r="J41" s="36">
        <v>10000</v>
      </c>
      <c r="K41" s="53">
        <f t="shared" si="1"/>
        <v>3000</v>
      </c>
      <c r="L41" s="53">
        <f t="shared" si="2"/>
        <v>3000</v>
      </c>
      <c r="M41" s="54">
        <v>3000</v>
      </c>
      <c r="N41" s="55"/>
      <c r="O41" s="54"/>
      <c r="P41" s="54"/>
      <c r="Q41" s="54"/>
      <c r="R41" s="54"/>
      <c r="S41" s="54"/>
      <c r="T41" s="54"/>
      <c r="U41" s="54"/>
      <c r="V41" s="36" t="s">
        <v>281</v>
      </c>
      <c r="W41" s="36" t="s">
        <v>282</v>
      </c>
      <c r="X41" s="41" t="s">
        <v>283</v>
      </c>
      <c r="Y41" s="39"/>
      <c r="Z41" s="36" t="s">
        <v>51</v>
      </c>
      <c r="AA41" s="36" t="s">
        <v>52</v>
      </c>
      <c r="AB41" s="36" t="s">
        <v>53</v>
      </c>
      <c r="AC41" s="39" t="s">
        <v>54</v>
      </c>
      <c r="AD41" s="39">
        <v>3000</v>
      </c>
      <c r="AE41" s="39"/>
      <c r="AF41" s="39"/>
      <c r="AG41" s="39"/>
      <c r="AH41" s="39"/>
      <c r="AI41" s="39"/>
      <c r="AJ41" s="39"/>
      <c r="AK41" s="39"/>
      <c r="AL41" s="39"/>
      <c r="AM41" s="39"/>
    </row>
    <row r="42" s="23" customFormat="1" ht="78" customHeight="1" spans="1:39">
      <c r="A42" s="36">
        <v>36</v>
      </c>
      <c r="B42" s="36" t="s">
        <v>284</v>
      </c>
      <c r="C42" s="36" t="s">
        <v>285</v>
      </c>
      <c r="D42" s="36" t="s">
        <v>286</v>
      </c>
      <c r="E42" s="36" t="s">
        <v>287</v>
      </c>
      <c r="F42" s="36" t="s">
        <v>43</v>
      </c>
      <c r="G42" s="38" t="s">
        <v>72</v>
      </c>
      <c r="H42" s="37" t="s">
        <v>288</v>
      </c>
      <c r="I42" s="36" t="s">
        <v>289</v>
      </c>
      <c r="J42" s="36">
        <v>15349</v>
      </c>
      <c r="K42" s="53">
        <f t="shared" si="1"/>
        <v>71.24442</v>
      </c>
      <c r="L42" s="53">
        <f t="shared" si="2"/>
        <v>71.24442</v>
      </c>
      <c r="M42" s="56"/>
      <c r="N42" s="55"/>
      <c r="O42" s="54">
        <v>71.24442</v>
      </c>
      <c r="P42" s="54"/>
      <c r="Q42" s="54"/>
      <c r="R42" s="54"/>
      <c r="S42" s="54"/>
      <c r="T42" s="54"/>
      <c r="U42" s="54"/>
      <c r="V42" s="36" t="s">
        <v>290</v>
      </c>
      <c r="W42" s="36" t="s">
        <v>291</v>
      </c>
      <c r="X42" s="37" t="s">
        <v>292</v>
      </c>
      <c r="Y42" s="39"/>
      <c r="Z42" s="36" t="s">
        <v>51</v>
      </c>
      <c r="AA42" s="36" t="s">
        <v>52</v>
      </c>
      <c r="AB42" s="36" t="s">
        <v>59</v>
      </c>
      <c r="AC42" s="39" t="s">
        <v>54</v>
      </c>
      <c r="AD42" s="39">
        <v>71.24442</v>
      </c>
      <c r="AE42" s="39"/>
      <c r="AF42" s="39"/>
      <c r="AG42" s="39"/>
      <c r="AH42" s="39"/>
      <c r="AI42" s="39"/>
      <c r="AJ42" s="39"/>
      <c r="AK42" s="39"/>
      <c r="AL42" s="39"/>
      <c r="AM42" s="39"/>
    </row>
    <row r="43" s="25" customFormat="1" ht="79" customHeight="1" spans="1:39">
      <c r="A43" s="36">
        <v>37</v>
      </c>
      <c r="B43" s="42" t="s">
        <v>293</v>
      </c>
      <c r="C43" s="36" t="s">
        <v>294</v>
      </c>
      <c r="D43" s="36" t="s">
        <v>145</v>
      </c>
      <c r="E43" s="36" t="s">
        <v>146</v>
      </c>
      <c r="F43" s="36" t="s">
        <v>43</v>
      </c>
      <c r="G43" s="36" t="s">
        <v>72</v>
      </c>
      <c r="H43" s="37" t="s">
        <v>295</v>
      </c>
      <c r="I43" s="52" t="s">
        <v>296</v>
      </c>
      <c r="J43" s="52">
        <v>1206</v>
      </c>
      <c r="K43" s="53">
        <f t="shared" si="1"/>
        <v>1172.232</v>
      </c>
      <c r="L43" s="53">
        <f t="shared" si="2"/>
        <v>1172.232</v>
      </c>
      <c r="M43" s="54">
        <v>1172.232</v>
      </c>
      <c r="N43" s="55"/>
      <c r="O43" s="54"/>
      <c r="P43" s="54"/>
      <c r="Q43" s="54"/>
      <c r="R43" s="54"/>
      <c r="S43" s="54"/>
      <c r="T43" s="54"/>
      <c r="U43" s="54"/>
      <c r="V43" s="36" t="s">
        <v>297</v>
      </c>
      <c r="W43" s="36" t="s">
        <v>298</v>
      </c>
      <c r="X43" s="37" t="s">
        <v>299</v>
      </c>
      <c r="Y43" s="72"/>
      <c r="Z43" s="36" t="s">
        <v>51</v>
      </c>
      <c r="AA43" s="36" t="s">
        <v>300</v>
      </c>
      <c r="AB43" s="36" t="s">
        <v>53</v>
      </c>
      <c r="AC43" s="39" t="s">
        <v>54</v>
      </c>
      <c r="AD43" s="39">
        <v>1172.232</v>
      </c>
      <c r="AE43" s="39"/>
      <c r="AF43" s="39"/>
      <c r="AG43" s="39"/>
      <c r="AH43" s="39"/>
      <c r="AI43" s="39"/>
      <c r="AJ43" s="39"/>
      <c r="AK43" s="39"/>
      <c r="AL43" s="39"/>
      <c r="AM43" s="39"/>
    </row>
    <row r="44" s="25" customFormat="1" ht="120" customHeight="1" spans="1:39">
      <c r="A44" s="36">
        <v>38</v>
      </c>
      <c r="B44" s="42" t="s">
        <v>301</v>
      </c>
      <c r="C44" s="36" t="s">
        <v>302</v>
      </c>
      <c r="D44" s="36" t="s">
        <v>41</v>
      </c>
      <c r="E44" s="36" t="s">
        <v>100</v>
      </c>
      <c r="F44" s="36" t="s">
        <v>43</v>
      </c>
      <c r="G44" s="36" t="s">
        <v>303</v>
      </c>
      <c r="H44" s="37" t="s">
        <v>304</v>
      </c>
      <c r="I44" s="36" t="s">
        <v>110</v>
      </c>
      <c r="J44" s="36">
        <v>24.312</v>
      </c>
      <c r="K44" s="53">
        <f t="shared" si="1"/>
        <v>2671.831455</v>
      </c>
      <c r="L44" s="53">
        <f t="shared" si="2"/>
        <v>2671.831455</v>
      </c>
      <c r="M44" s="54">
        <v>2671.831455</v>
      </c>
      <c r="N44" s="55"/>
      <c r="O44" s="54"/>
      <c r="P44" s="54"/>
      <c r="Q44" s="54"/>
      <c r="R44" s="54"/>
      <c r="S44" s="54"/>
      <c r="T44" s="54"/>
      <c r="U44" s="54"/>
      <c r="V44" s="36" t="s">
        <v>103</v>
      </c>
      <c r="W44" s="36" t="s">
        <v>104</v>
      </c>
      <c r="X44" s="37" t="s">
        <v>305</v>
      </c>
      <c r="Y44" s="72"/>
      <c r="Z44" s="72" t="s">
        <v>51</v>
      </c>
      <c r="AA44" s="72" t="s">
        <v>300</v>
      </c>
      <c r="AB44" s="36" t="s">
        <v>53</v>
      </c>
      <c r="AC44" s="39" t="s">
        <v>54</v>
      </c>
      <c r="AD44" s="39">
        <v>2671.831455</v>
      </c>
      <c r="AE44" s="39"/>
      <c r="AF44" s="39"/>
      <c r="AG44" s="39"/>
      <c r="AH44" s="39"/>
      <c r="AI44" s="39"/>
      <c r="AJ44" s="39"/>
      <c r="AK44" s="39"/>
      <c r="AL44" s="39"/>
      <c r="AM44" s="39"/>
    </row>
    <row r="45" s="25" customFormat="1" ht="113" customHeight="1" spans="1:39">
      <c r="A45" s="36">
        <v>39</v>
      </c>
      <c r="B45" s="42" t="s">
        <v>301</v>
      </c>
      <c r="C45" s="36" t="s">
        <v>306</v>
      </c>
      <c r="D45" s="36" t="s">
        <v>41</v>
      </c>
      <c r="E45" s="36" t="s">
        <v>42</v>
      </c>
      <c r="F45" s="36" t="s">
        <v>43</v>
      </c>
      <c r="G45" s="36" t="s">
        <v>307</v>
      </c>
      <c r="H45" s="37" t="s">
        <v>308</v>
      </c>
      <c r="I45" s="36" t="s">
        <v>110</v>
      </c>
      <c r="J45" s="36">
        <v>23.341</v>
      </c>
      <c r="K45" s="53">
        <f t="shared" si="1"/>
        <v>2469.255501</v>
      </c>
      <c r="L45" s="53">
        <f t="shared" si="2"/>
        <v>2469.255501</v>
      </c>
      <c r="M45" s="54">
        <v>2469.255501</v>
      </c>
      <c r="N45" s="55"/>
      <c r="O45" s="54"/>
      <c r="P45" s="54"/>
      <c r="Q45" s="54"/>
      <c r="R45" s="54"/>
      <c r="S45" s="54"/>
      <c r="T45" s="54"/>
      <c r="U45" s="54"/>
      <c r="V45" s="36" t="s">
        <v>103</v>
      </c>
      <c r="W45" s="36" t="s">
        <v>104</v>
      </c>
      <c r="X45" s="37" t="s">
        <v>309</v>
      </c>
      <c r="Y45" s="72"/>
      <c r="Z45" s="72" t="s">
        <v>51</v>
      </c>
      <c r="AA45" s="72" t="s">
        <v>300</v>
      </c>
      <c r="AB45" s="36" t="s">
        <v>53</v>
      </c>
      <c r="AC45" s="39" t="s">
        <v>54</v>
      </c>
      <c r="AD45" s="39">
        <v>2469.255501</v>
      </c>
      <c r="AE45" s="39"/>
      <c r="AF45" s="39"/>
      <c r="AG45" s="39"/>
      <c r="AH45" s="39"/>
      <c r="AI45" s="39"/>
      <c r="AJ45" s="39"/>
      <c r="AK45" s="39"/>
      <c r="AL45" s="39"/>
      <c r="AM45" s="39"/>
    </row>
    <row r="46" s="25" customFormat="1" ht="110" customHeight="1" spans="1:39">
      <c r="A46" s="36">
        <v>40</v>
      </c>
      <c r="B46" s="42" t="s">
        <v>301</v>
      </c>
      <c r="C46" s="36" t="s">
        <v>310</v>
      </c>
      <c r="D46" s="36" t="s">
        <v>41</v>
      </c>
      <c r="E46" s="36" t="s">
        <v>100</v>
      </c>
      <c r="F46" s="36" t="s">
        <v>43</v>
      </c>
      <c r="G46" s="36" t="s">
        <v>311</v>
      </c>
      <c r="H46" s="37" t="s">
        <v>312</v>
      </c>
      <c r="I46" s="36" t="s">
        <v>110</v>
      </c>
      <c r="J46" s="36">
        <v>24.8</v>
      </c>
      <c r="K46" s="53">
        <f t="shared" si="1"/>
        <v>2953.890225</v>
      </c>
      <c r="L46" s="53">
        <f t="shared" si="2"/>
        <v>2953.890225</v>
      </c>
      <c r="M46" s="54">
        <v>2953.890225</v>
      </c>
      <c r="N46" s="55"/>
      <c r="O46" s="54"/>
      <c r="P46" s="54"/>
      <c r="Q46" s="54"/>
      <c r="R46" s="54"/>
      <c r="S46" s="54"/>
      <c r="T46" s="54"/>
      <c r="U46" s="54"/>
      <c r="V46" s="36" t="s">
        <v>103</v>
      </c>
      <c r="W46" s="36" t="s">
        <v>104</v>
      </c>
      <c r="X46" s="37" t="s">
        <v>313</v>
      </c>
      <c r="Y46" s="72"/>
      <c r="Z46" s="72" t="s">
        <v>51</v>
      </c>
      <c r="AA46" s="72" t="s">
        <v>300</v>
      </c>
      <c r="AB46" s="36" t="s">
        <v>53</v>
      </c>
      <c r="AC46" s="39" t="s">
        <v>54</v>
      </c>
      <c r="AD46" s="39">
        <v>2953.890225</v>
      </c>
      <c r="AE46" s="39"/>
      <c r="AF46" s="39"/>
      <c r="AG46" s="39"/>
      <c r="AH46" s="39"/>
      <c r="AI46" s="39"/>
      <c r="AJ46" s="39"/>
      <c r="AK46" s="39"/>
      <c r="AL46" s="39"/>
      <c r="AM46" s="39"/>
    </row>
    <row r="47" s="25" customFormat="1" ht="111" customHeight="1" spans="1:39">
      <c r="A47" s="36">
        <v>41</v>
      </c>
      <c r="B47" s="42" t="s">
        <v>301</v>
      </c>
      <c r="C47" s="36" t="s">
        <v>314</v>
      </c>
      <c r="D47" s="36" t="s">
        <v>41</v>
      </c>
      <c r="E47" s="36" t="s">
        <v>100</v>
      </c>
      <c r="F47" s="36" t="s">
        <v>43</v>
      </c>
      <c r="G47" s="36" t="s">
        <v>315</v>
      </c>
      <c r="H47" s="37" t="s">
        <v>316</v>
      </c>
      <c r="I47" s="36" t="s">
        <v>110</v>
      </c>
      <c r="J47" s="36">
        <v>18.5</v>
      </c>
      <c r="K47" s="53">
        <f t="shared" si="1"/>
        <v>1977.056557</v>
      </c>
      <c r="L47" s="53">
        <f t="shared" si="2"/>
        <v>1977.056557</v>
      </c>
      <c r="M47" s="54">
        <v>1977.056557</v>
      </c>
      <c r="N47" s="55"/>
      <c r="O47" s="54"/>
      <c r="P47" s="54"/>
      <c r="Q47" s="54"/>
      <c r="R47" s="54"/>
      <c r="S47" s="54"/>
      <c r="T47" s="54"/>
      <c r="U47" s="54"/>
      <c r="V47" s="36" t="s">
        <v>103</v>
      </c>
      <c r="W47" s="36" t="s">
        <v>104</v>
      </c>
      <c r="X47" s="37" t="s">
        <v>317</v>
      </c>
      <c r="Y47" s="72"/>
      <c r="Z47" s="72" t="s">
        <v>51</v>
      </c>
      <c r="AA47" s="72" t="s">
        <v>300</v>
      </c>
      <c r="AB47" s="36" t="s">
        <v>53</v>
      </c>
      <c r="AC47" s="39" t="s">
        <v>54</v>
      </c>
      <c r="AD47" s="39">
        <v>1977.056557</v>
      </c>
      <c r="AE47" s="39"/>
      <c r="AF47" s="39"/>
      <c r="AG47" s="39"/>
      <c r="AH47" s="39"/>
      <c r="AI47" s="39"/>
      <c r="AJ47" s="39"/>
      <c r="AK47" s="39"/>
      <c r="AL47" s="39"/>
      <c r="AM47" s="39"/>
    </row>
    <row r="48" s="25" customFormat="1" ht="111" customHeight="1" spans="1:39">
      <c r="A48" s="36">
        <v>42</v>
      </c>
      <c r="B48" s="42" t="s">
        <v>301</v>
      </c>
      <c r="C48" s="36" t="s">
        <v>318</v>
      </c>
      <c r="D48" s="36" t="s">
        <v>41</v>
      </c>
      <c r="E48" s="36" t="s">
        <v>42</v>
      </c>
      <c r="F48" s="36" t="s">
        <v>43</v>
      </c>
      <c r="G48" s="36" t="s">
        <v>319</v>
      </c>
      <c r="H48" s="37" t="s">
        <v>320</v>
      </c>
      <c r="I48" s="36" t="s">
        <v>110</v>
      </c>
      <c r="J48" s="36">
        <v>21.721</v>
      </c>
      <c r="K48" s="53">
        <f t="shared" si="1"/>
        <v>2438.145987</v>
      </c>
      <c r="L48" s="53">
        <f t="shared" si="2"/>
        <v>2438.145987</v>
      </c>
      <c r="M48" s="54">
        <v>2438.145987</v>
      </c>
      <c r="N48" s="55"/>
      <c r="O48" s="54"/>
      <c r="P48" s="54"/>
      <c r="Q48" s="54"/>
      <c r="R48" s="54"/>
      <c r="S48" s="54"/>
      <c r="T48" s="54"/>
      <c r="U48" s="54"/>
      <c r="V48" s="36" t="s">
        <v>103</v>
      </c>
      <c r="W48" s="36" t="s">
        <v>104</v>
      </c>
      <c r="X48" s="37" t="s">
        <v>321</v>
      </c>
      <c r="Y48" s="72"/>
      <c r="Z48" s="72" t="s">
        <v>51</v>
      </c>
      <c r="AA48" s="72" t="s">
        <v>300</v>
      </c>
      <c r="AB48" s="36" t="s">
        <v>53</v>
      </c>
      <c r="AC48" s="39" t="s">
        <v>54</v>
      </c>
      <c r="AD48" s="39">
        <v>2438.145987</v>
      </c>
      <c r="AE48" s="39"/>
      <c r="AF48" s="39"/>
      <c r="AG48" s="39"/>
      <c r="AH48" s="39"/>
      <c r="AI48" s="39"/>
      <c r="AJ48" s="39"/>
      <c r="AK48" s="39"/>
      <c r="AL48" s="39"/>
      <c r="AM48" s="39"/>
    </row>
    <row r="49" s="25" customFormat="1" ht="102" customHeight="1" spans="1:39">
      <c r="A49" s="36">
        <v>43</v>
      </c>
      <c r="B49" s="42" t="s">
        <v>301</v>
      </c>
      <c r="C49" s="36" t="s">
        <v>322</v>
      </c>
      <c r="D49" s="36" t="s">
        <v>41</v>
      </c>
      <c r="E49" s="36" t="s">
        <v>42</v>
      </c>
      <c r="F49" s="36" t="s">
        <v>43</v>
      </c>
      <c r="G49" s="36" t="s">
        <v>323</v>
      </c>
      <c r="H49" s="37" t="s">
        <v>324</v>
      </c>
      <c r="I49" s="36" t="s">
        <v>110</v>
      </c>
      <c r="J49" s="36">
        <v>23.96</v>
      </c>
      <c r="K49" s="53">
        <f t="shared" si="1"/>
        <v>2387.370304</v>
      </c>
      <c r="L49" s="53">
        <f t="shared" si="2"/>
        <v>2387.370304</v>
      </c>
      <c r="M49" s="54">
        <v>2387.370304</v>
      </c>
      <c r="N49" s="55"/>
      <c r="O49" s="54"/>
      <c r="P49" s="54"/>
      <c r="Q49" s="54"/>
      <c r="R49" s="54"/>
      <c r="S49" s="54"/>
      <c r="T49" s="54"/>
      <c r="U49" s="54"/>
      <c r="V49" s="36" t="s">
        <v>103</v>
      </c>
      <c r="W49" s="36" t="s">
        <v>104</v>
      </c>
      <c r="X49" s="37" t="s">
        <v>325</v>
      </c>
      <c r="Y49" s="72"/>
      <c r="Z49" s="72" t="s">
        <v>51</v>
      </c>
      <c r="AA49" s="72" t="s">
        <v>300</v>
      </c>
      <c r="AB49" s="36" t="s">
        <v>53</v>
      </c>
      <c r="AC49" s="39" t="s">
        <v>54</v>
      </c>
      <c r="AD49" s="39">
        <v>2387.370304</v>
      </c>
      <c r="AE49" s="39"/>
      <c r="AF49" s="39"/>
      <c r="AG49" s="39"/>
      <c r="AH49" s="39"/>
      <c r="AI49" s="39"/>
      <c r="AJ49" s="39"/>
      <c r="AK49" s="39"/>
      <c r="AL49" s="39"/>
      <c r="AM49" s="39"/>
    </row>
    <row r="50" s="25" customFormat="1" ht="78" customHeight="1" spans="1:39">
      <c r="A50" s="36">
        <v>44</v>
      </c>
      <c r="B50" s="42" t="s">
        <v>301</v>
      </c>
      <c r="C50" s="36" t="s">
        <v>326</v>
      </c>
      <c r="D50" s="36" t="s">
        <v>41</v>
      </c>
      <c r="E50" s="36" t="s">
        <v>42</v>
      </c>
      <c r="F50" s="36" t="s">
        <v>43</v>
      </c>
      <c r="G50" s="36" t="s">
        <v>327</v>
      </c>
      <c r="H50" s="37" t="s">
        <v>328</v>
      </c>
      <c r="I50" s="36" t="s">
        <v>110</v>
      </c>
      <c r="J50" s="36">
        <v>11.5</v>
      </c>
      <c r="K50" s="53">
        <f t="shared" si="1"/>
        <v>1117.029944</v>
      </c>
      <c r="L50" s="53">
        <f t="shared" si="2"/>
        <v>1117.029944</v>
      </c>
      <c r="M50" s="54">
        <v>1117.029944</v>
      </c>
      <c r="N50" s="55"/>
      <c r="O50" s="54"/>
      <c r="P50" s="54"/>
      <c r="Q50" s="54"/>
      <c r="R50" s="54"/>
      <c r="S50" s="54"/>
      <c r="T50" s="54"/>
      <c r="U50" s="54"/>
      <c r="V50" s="36" t="s">
        <v>103</v>
      </c>
      <c r="W50" s="36" t="s">
        <v>104</v>
      </c>
      <c r="X50" s="37" t="s">
        <v>329</v>
      </c>
      <c r="Y50" s="72"/>
      <c r="Z50" s="72" t="s">
        <v>51</v>
      </c>
      <c r="AA50" s="72" t="s">
        <v>300</v>
      </c>
      <c r="AB50" s="36" t="s">
        <v>53</v>
      </c>
      <c r="AC50" s="39" t="s">
        <v>54</v>
      </c>
      <c r="AD50" s="39">
        <v>1117.029944</v>
      </c>
      <c r="AE50" s="39"/>
      <c r="AF50" s="39"/>
      <c r="AG50" s="39"/>
      <c r="AH50" s="39"/>
      <c r="AI50" s="39"/>
      <c r="AJ50" s="39"/>
      <c r="AK50" s="39"/>
      <c r="AL50" s="39"/>
      <c r="AM50" s="39"/>
    </row>
    <row r="51" s="25" customFormat="1" ht="95" customHeight="1" spans="1:39">
      <c r="A51" s="36">
        <v>45</v>
      </c>
      <c r="B51" s="42" t="s">
        <v>330</v>
      </c>
      <c r="C51" s="39" t="s">
        <v>331</v>
      </c>
      <c r="D51" s="39" t="s">
        <v>155</v>
      </c>
      <c r="E51" s="39" t="s">
        <v>332</v>
      </c>
      <c r="F51" s="39" t="s">
        <v>43</v>
      </c>
      <c r="G51" s="39" t="s">
        <v>333</v>
      </c>
      <c r="H51" s="40" t="s">
        <v>334</v>
      </c>
      <c r="I51" s="39" t="s">
        <v>110</v>
      </c>
      <c r="J51" s="39">
        <v>74.941</v>
      </c>
      <c r="K51" s="53">
        <f t="shared" si="1"/>
        <v>2285.709255</v>
      </c>
      <c r="L51" s="53">
        <f t="shared" si="2"/>
        <v>843.2359</v>
      </c>
      <c r="M51" s="58">
        <v>843.2359</v>
      </c>
      <c r="N51" s="57"/>
      <c r="O51" s="58"/>
      <c r="P51" s="59"/>
      <c r="Q51" s="59"/>
      <c r="R51" s="59"/>
      <c r="S51" s="58"/>
      <c r="T51" s="58"/>
      <c r="U51" s="58">
        <v>1442.473355</v>
      </c>
      <c r="V51" s="39" t="s">
        <v>103</v>
      </c>
      <c r="W51" s="39" t="s">
        <v>104</v>
      </c>
      <c r="X51" s="40" t="s">
        <v>335</v>
      </c>
      <c r="Y51" s="72"/>
      <c r="Z51" s="72" t="s">
        <v>51</v>
      </c>
      <c r="AA51" s="72" t="s">
        <v>300</v>
      </c>
      <c r="AB51" s="39" t="s">
        <v>53</v>
      </c>
      <c r="AC51" s="39" t="s">
        <v>54</v>
      </c>
      <c r="AD51" s="39">
        <v>634.327</v>
      </c>
      <c r="AE51" s="36" t="s">
        <v>76</v>
      </c>
      <c r="AF51" s="39" t="s">
        <v>336</v>
      </c>
      <c r="AG51" s="39">
        <v>208.9089</v>
      </c>
      <c r="AH51" s="42"/>
      <c r="AI51" s="42"/>
      <c r="AJ51" s="42"/>
      <c r="AK51" s="39" t="s">
        <v>337</v>
      </c>
      <c r="AL51" s="39" t="s">
        <v>338</v>
      </c>
      <c r="AM51" s="39">
        <v>1442.473355</v>
      </c>
    </row>
    <row r="52" s="25" customFormat="1" ht="42" customHeight="1" spans="1:39">
      <c r="A52" s="43">
        <v>46</v>
      </c>
      <c r="B52" s="43" t="s">
        <v>330</v>
      </c>
      <c r="C52" s="43" t="s">
        <v>339</v>
      </c>
      <c r="D52" s="43" t="s">
        <v>155</v>
      </c>
      <c r="E52" s="43" t="s">
        <v>332</v>
      </c>
      <c r="F52" s="43" t="s">
        <v>43</v>
      </c>
      <c r="G52" s="43" t="s">
        <v>340</v>
      </c>
      <c r="H52" s="44" t="s">
        <v>341</v>
      </c>
      <c r="I52" s="43" t="s">
        <v>110</v>
      </c>
      <c r="J52" s="43">
        <v>100</v>
      </c>
      <c r="K52" s="60">
        <f t="shared" si="1"/>
        <v>1335.354181</v>
      </c>
      <c r="L52" s="60">
        <f t="shared" si="2"/>
        <v>427.654181</v>
      </c>
      <c r="M52" s="60">
        <v>427.654181</v>
      </c>
      <c r="N52" s="60"/>
      <c r="O52" s="60"/>
      <c r="P52" s="60"/>
      <c r="Q52" s="60"/>
      <c r="R52" s="60"/>
      <c r="S52" s="60">
        <v>842.7</v>
      </c>
      <c r="T52" s="60"/>
      <c r="U52" s="60">
        <v>65</v>
      </c>
      <c r="V52" s="43" t="s">
        <v>103</v>
      </c>
      <c r="W52" s="43" t="s">
        <v>104</v>
      </c>
      <c r="X52" s="43" t="s">
        <v>342</v>
      </c>
      <c r="Y52" s="43"/>
      <c r="Z52" s="43" t="s">
        <v>51</v>
      </c>
      <c r="AA52" s="43" t="s">
        <v>300</v>
      </c>
      <c r="AB52" s="36" t="s">
        <v>53</v>
      </c>
      <c r="AC52" s="36" t="s">
        <v>54</v>
      </c>
      <c r="AD52" s="36">
        <v>212.5</v>
      </c>
      <c r="AE52" s="39" t="s">
        <v>76</v>
      </c>
      <c r="AF52" s="39" t="s">
        <v>77</v>
      </c>
      <c r="AG52" s="39">
        <v>215.154181</v>
      </c>
      <c r="AH52" s="39" t="s">
        <v>343</v>
      </c>
      <c r="AI52" s="39" t="s">
        <v>344</v>
      </c>
      <c r="AJ52" s="39">
        <v>321</v>
      </c>
      <c r="AK52" s="39" t="s">
        <v>345</v>
      </c>
      <c r="AL52" s="39" t="s">
        <v>346</v>
      </c>
      <c r="AM52" s="39">
        <v>65</v>
      </c>
    </row>
    <row r="53" s="25" customFormat="1" ht="42" customHeight="1" spans="1:39">
      <c r="A53" s="45"/>
      <c r="B53" s="45"/>
      <c r="C53" s="45"/>
      <c r="D53" s="45"/>
      <c r="E53" s="45"/>
      <c r="F53" s="45"/>
      <c r="G53" s="45"/>
      <c r="H53" s="46"/>
      <c r="I53" s="45"/>
      <c r="J53" s="45"/>
      <c r="K53" s="61"/>
      <c r="L53" s="61"/>
      <c r="M53" s="61"/>
      <c r="N53" s="61"/>
      <c r="O53" s="61"/>
      <c r="P53" s="61"/>
      <c r="Q53" s="61"/>
      <c r="R53" s="61"/>
      <c r="S53" s="61"/>
      <c r="T53" s="61"/>
      <c r="U53" s="61"/>
      <c r="V53" s="45"/>
      <c r="W53" s="45"/>
      <c r="X53" s="45"/>
      <c r="Y53" s="45"/>
      <c r="Z53" s="45"/>
      <c r="AA53" s="45"/>
      <c r="AB53" s="36"/>
      <c r="AC53" s="36"/>
      <c r="AD53" s="36"/>
      <c r="AE53" s="42"/>
      <c r="AF53" s="42"/>
      <c r="AG53" s="42"/>
      <c r="AH53" s="39" t="s">
        <v>347</v>
      </c>
      <c r="AI53" s="39" t="s">
        <v>348</v>
      </c>
      <c r="AJ53" s="39">
        <v>386</v>
      </c>
      <c r="AK53" s="39"/>
      <c r="AL53" s="39"/>
      <c r="AM53" s="39"/>
    </row>
    <row r="54" s="25" customFormat="1" ht="42" customHeight="1" spans="1:39">
      <c r="A54" s="47"/>
      <c r="B54" s="47"/>
      <c r="C54" s="47"/>
      <c r="D54" s="47"/>
      <c r="E54" s="47"/>
      <c r="F54" s="47"/>
      <c r="G54" s="47"/>
      <c r="H54" s="48"/>
      <c r="I54" s="47"/>
      <c r="J54" s="47"/>
      <c r="K54" s="62"/>
      <c r="L54" s="62"/>
      <c r="M54" s="62"/>
      <c r="N54" s="62"/>
      <c r="O54" s="62"/>
      <c r="P54" s="62"/>
      <c r="Q54" s="62"/>
      <c r="R54" s="62"/>
      <c r="S54" s="62"/>
      <c r="T54" s="62"/>
      <c r="U54" s="62"/>
      <c r="V54" s="47"/>
      <c r="W54" s="47"/>
      <c r="X54" s="47"/>
      <c r="Y54" s="47"/>
      <c r="Z54" s="47"/>
      <c r="AA54" s="47"/>
      <c r="AB54" s="36"/>
      <c r="AC54" s="36"/>
      <c r="AD54" s="36"/>
      <c r="AE54" s="42"/>
      <c r="AF54" s="42"/>
      <c r="AG54" s="42"/>
      <c r="AH54" s="39" t="s">
        <v>349</v>
      </c>
      <c r="AI54" s="39" t="s">
        <v>350</v>
      </c>
      <c r="AJ54" s="39">
        <v>135.7</v>
      </c>
      <c r="AK54" s="39"/>
      <c r="AL54" s="39"/>
      <c r="AM54" s="39"/>
    </row>
    <row r="55" s="25" customFormat="1" ht="88" customHeight="1" spans="1:39">
      <c r="A55" s="36">
        <v>47</v>
      </c>
      <c r="B55" s="42" t="s">
        <v>351</v>
      </c>
      <c r="C55" s="39" t="s">
        <v>352</v>
      </c>
      <c r="D55" s="36" t="s">
        <v>41</v>
      </c>
      <c r="E55" s="36" t="s">
        <v>86</v>
      </c>
      <c r="F55" s="36" t="s">
        <v>43</v>
      </c>
      <c r="G55" s="39" t="s">
        <v>353</v>
      </c>
      <c r="H55" s="40" t="s">
        <v>354</v>
      </c>
      <c r="I55" s="36" t="s">
        <v>46</v>
      </c>
      <c r="J55" s="36">
        <v>1</v>
      </c>
      <c r="K55" s="53">
        <f t="shared" ref="K55:K83" si="3">L55+S55+T55+U55</f>
        <v>98.70366</v>
      </c>
      <c r="L55" s="53">
        <f t="shared" ref="L55:L83" si="4">SUM(M55:R55)</f>
        <v>98.70366</v>
      </c>
      <c r="M55" s="54">
        <v>98.70366</v>
      </c>
      <c r="N55" s="55"/>
      <c r="O55" s="54"/>
      <c r="P55" s="54"/>
      <c r="Q55" s="54"/>
      <c r="R55" s="54"/>
      <c r="S55" s="54"/>
      <c r="T55" s="54"/>
      <c r="U55" s="54"/>
      <c r="V55" s="36" t="s">
        <v>355</v>
      </c>
      <c r="W55" s="39" t="s">
        <v>356</v>
      </c>
      <c r="X55" s="37" t="s">
        <v>357</v>
      </c>
      <c r="Y55" s="72"/>
      <c r="Z55" s="72" t="s">
        <v>51</v>
      </c>
      <c r="AA55" s="72" t="s">
        <v>300</v>
      </c>
      <c r="AB55" s="36" t="s">
        <v>53</v>
      </c>
      <c r="AC55" s="39" t="s">
        <v>54</v>
      </c>
      <c r="AD55" s="39">
        <v>98.70366</v>
      </c>
      <c r="AE55" s="39"/>
      <c r="AF55" s="39"/>
      <c r="AG55" s="39"/>
      <c r="AH55" s="39"/>
      <c r="AI55" s="39"/>
      <c r="AJ55" s="39"/>
      <c r="AK55" s="39"/>
      <c r="AL55" s="39"/>
      <c r="AM55" s="39"/>
    </row>
    <row r="56" s="25" customFormat="1" ht="48" spans="1:39">
      <c r="A56" s="36">
        <v>48</v>
      </c>
      <c r="B56" s="42" t="s">
        <v>358</v>
      </c>
      <c r="C56" s="39" t="s">
        <v>359</v>
      </c>
      <c r="D56" s="36" t="s">
        <v>41</v>
      </c>
      <c r="E56" s="36" t="s">
        <v>86</v>
      </c>
      <c r="F56" s="36" t="s">
        <v>43</v>
      </c>
      <c r="G56" s="36" t="s">
        <v>360</v>
      </c>
      <c r="H56" s="40" t="s">
        <v>361</v>
      </c>
      <c r="I56" s="39" t="s">
        <v>46</v>
      </c>
      <c r="J56" s="39">
        <v>1</v>
      </c>
      <c r="K56" s="53">
        <f t="shared" si="3"/>
        <v>396</v>
      </c>
      <c r="L56" s="53">
        <f t="shared" si="4"/>
        <v>396</v>
      </c>
      <c r="M56" s="63">
        <v>396</v>
      </c>
      <c r="N56" s="57"/>
      <c r="O56" s="58"/>
      <c r="P56" s="58"/>
      <c r="Q56" s="58"/>
      <c r="R56" s="58"/>
      <c r="S56" s="58"/>
      <c r="T56" s="58"/>
      <c r="U56" s="58"/>
      <c r="V56" s="36" t="s">
        <v>355</v>
      </c>
      <c r="W56" s="39" t="s">
        <v>356</v>
      </c>
      <c r="X56" s="40" t="s">
        <v>362</v>
      </c>
      <c r="Y56" s="72"/>
      <c r="Z56" s="72" t="s">
        <v>51</v>
      </c>
      <c r="AA56" s="72" t="s">
        <v>300</v>
      </c>
      <c r="AB56" s="36" t="s">
        <v>53</v>
      </c>
      <c r="AC56" s="39" t="s">
        <v>54</v>
      </c>
      <c r="AD56" s="39">
        <v>396</v>
      </c>
      <c r="AE56" s="39"/>
      <c r="AF56" s="39"/>
      <c r="AG56" s="39"/>
      <c r="AH56" s="39"/>
      <c r="AI56" s="39"/>
      <c r="AJ56" s="39"/>
      <c r="AK56" s="39"/>
      <c r="AL56" s="39"/>
      <c r="AM56" s="39"/>
    </row>
    <row r="57" s="25" customFormat="1" ht="81" customHeight="1" spans="1:39">
      <c r="A57" s="36">
        <v>49</v>
      </c>
      <c r="B57" s="42" t="s">
        <v>363</v>
      </c>
      <c r="C57" s="39" t="s">
        <v>364</v>
      </c>
      <c r="D57" s="36" t="s">
        <v>41</v>
      </c>
      <c r="E57" s="36" t="s">
        <v>42</v>
      </c>
      <c r="F57" s="36" t="s">
        <v>43</v>
      </c>
      <c r="G57" s="36" t="s">
        <v>365</v>
      </c>
      <c r="H57" s="40" t="s">
        <v>366</v>
      </c>
      <c r="I57" s="39" t="s">
        <v>82</v>
      </c>
      <c r="J57" s="39">
        <v>0.323</v>
      </c>
      <c r="K57" s="53">
        <f t="shared" si="3"/>
        <v>610.593309</v>
      </c>
      <c r="L57" s="53">
        <f t="shared" si="4"/>
        <v>610.593309</v>
      </c>
      <c r="M57" s="54">
        <v>610.593309</v>
      </c>
      <c r="N57" s="57"/>
      <c r="O57" s="58"/>
      <c r="P57" s="58"/>
      <c r="Q57" s="58"/>
      <c r="R57" s="58"/>
      <c r="S57" s="58"/>
      <c r="T57" s="58"/>
      <c r="U57" s="58"/>
      <c r="V57" s="36" t="s">
        <v>367</v>
      </c>
      <c r="W57" s="72" t="s">
        <v>368</v>
      </c>
      <c r="X57" s="40" t="s">
        <v>369</v>
      </c>
      <c r="Y57" s="72"/>
      <c r="Z57" s="72" t="s">
        <v>51</v>
      </c>
      <c r="AA57" s="72" t="s">
        <v>300</v>
      </c>
      <c r="AB57" s="36" t="s">
        <v>53</v>
      </c>
      <c r="AC57" s="39" t="s">
        <v>54</v>
      </c>
      <c r="AD57" s="39">
        <v>610.593309</v>
      </c>
      <c r="AE57" s="39"/>
      <c r="AF57" s="39"/>
      <c r="AG57" s="39"/>
      <c r="AH57" s="39"/>
      <c r="AI57" s="39"/>
      <c r="AJ57" s="39"/>
      <c r="AK57" s="39"/>
      <c r="AL57" s="39"/>
      <c r="AM57" s="39"/>
    </row>
    <row r="58" s="25" customFormat="1" ht="96" customHeight="1" spans="1:39">
      <c r="A58" s="36">
        <v>50</v>
      </c>
      <c r="B58" s="42" t="s">
        <v>370</v>
      </c>
      <c r="C58" s="39" t="s">
        <v>371</v>
      </c>
      <c r="D58" s="36" t="s">
        <v>41</v>
      </c>
      <c r="E58" s="36" t="s">
        <v>42</v>
      </c>
      <c r="F58" s="36" t="s">
        <v>43</v>
      </c>
      <c r="G58" s="36" t="s">
        <v>372</v>
      </c>
      <c r="H58" s="40" t="s">
        <v>373</v>
      </c>
      <c r="I58" s="39" t="s">
        <v>82</v>
      </c>
      <c r="J58" s="39">
        <v>0.0765</v>
      </c>
      <c r="K58" s="53">
        <f t="shared" si="3"/>
        <v>118.981309</v>
      </c>
      <c r="L58" s="53">
        <f t="shared" si="4"/>
        <v>118.981309</v>
      </c>
      <c r="M58" s="54">
        <v>118.981309</v>
      </c>
      <c r="N58" s="57"/>
      <c r="O58" s="58"/>
      <c r="P58" s="58"/>
      <c r="Q58" s="58"/>
      <c r="R58" s="58"/>
      <c r="S58" s="58"/>
      <c r="T58" s="58"/>
      <c r="U58" s="58"/>
      <c r="V58" s="36" t="s">
        <v>186</v>
      </c>
      <c r="W58" s="39" t="s">
        <v>187</v>
      </c>
      <c r="X58" s="40" t="s">
        <v>374</v>
      </c>
      <c r="Y58" s="72"/>
      <c r="Z58" s="72" t="s">
        <v>51</v>
      </c>
      <c r="AA58" s="72" t="s">
        <v>300</v>
      </c>
      <c r="AB58" s="36" t="s">
        <v>53</v>
      </c>
      <c r="AC58" s="39" t="s">
        <v>54</v>
      </c>
      <c r="AD58" s="39">
        <v>118.981309</v>
      </c>
      <c r="AE58" s="39"/>
      <c r="AF58" s="39"/>
      <c r="AG58" s="39"/>
      <c r="AH58" s="39"/>
      <c r="AI58" s="39"/>
      <c r="AJ58" s="39"/>
      <c r="AK58" s="39"/>
      <c r="AL58" s="39"/>
      <c r="AM58" s="39"/>
    </row>
    <row r="59" s="25" customFormat="1" ht="71" customHeight="1" spans="1:39">
      <c r="A59" s="36">
        <v>51</v>
      </c>
      <c r="B59" s="42" t="s">
        <v>375</v>
      </c>
      <c r="C59" s="39" t="s">
        <v>376</v>
      </c>
      <c r="D59" s="39" t="s">
        <v>41</v>
      </c>
      <c r="E59" s="39" t="s">
        <v>42</v>
      </c>
      <c r="F59" s="49" t="s">
        <v>377</v>
      </c>
      <c r="G59" s="39" t="s">
        <v>378</v>
      </c>
      <c r="H59" s="40" t="s">
        <v>379</v>
      </c>
      <c r="I59" s="39" t="s">
        <v>46</v>
      </c>
      <c r="J59" s="39">
        <v>1660</v>
      </c>
      <c r="K59" s="53">
        <f t="shared" si="3"/>
        <v>154</v>
      </c>
      <c r="L59" s="53">
        <f t="shared" si="4"/>
        <v>154</v>
      </c>
      <c r="M59" s="54">
        <v>154</v>
      </c>
      <c r="N59" s="64"/>
      <c r="O59" s="63"/>
      <c r="P59" s="59"/>
      <c r="Q59" s="59"/>
      <c r="R59" s="59"/>
      <c r="S59" s="59"/>
      <c r="T59" s="59"/>
      <c r="U59" s="59"/>
      <c r="V59" s="36" t="s">
        <v>89</v>
      </c>
      <c r="W59" s="36" t="s">
        <v>90</v>
      </c>
      <c r="X59" s="40" t="s">
        <v>380</v>
      </c>
      <c r="Y59" s="72"/>
      <c r="Z59" s="72" t="s">
        <v>51</v>
      </c>
      <c r="AA59" s="72" t="s">
        <v>300</v>
      </c>
      <c r="AB59" s="36" t="s">
        <v>53</v>
      </c>
      <c r="AC59" s="39" t="s">
        <v>54</v>
      </c>
      <c r="AD59" s="39">
        <v>154</v>
      </c>
      <c r="AE59" s="39"/>
      <c r="AF59" s="39"/>
      <c r="AG59" s="39"/>
      <c r="AH59" s="39"/>
      <c r="AI59" s="39"/>
      <c r="AJ59" s="39"/>
      <c r="AK59" s="39"/>
      <c r="AL59" s="39"/>
      <c r="AM59" s="39"/>
    </row>
    <row r="60" s="25" customFormat="1" ht="98" customHeight="1" spans="1:39">
      <c r="A60" s="36">
        <v>52</v>
      </c>
      <c r="B60" s="42" t="s">
        <v>381</v>
      </c>
      <c r="C60" s="36" t="s">
        <v>382</v>
      </c>
      <c r="D60" s="36" t="s">
        <v>155</v>
      </c>
      <c r="E60" s="36" t="s">
        <v>169</v>
      </c>
      <c r="F60" s="36" t="s">
        <v>43</v>
      </c>
      <c r="G60" s="39" t="s">
        <v>383</v>
      </c>
      <c r="H60" s="40" t="s">
        <v>384</v>
      </c>
      <c r="I60" s="36" t="s">
        <v>110</v>
      </c>
      <c r="J60" s="39">
        <v>23</v>
      </c>
      <c r="K60" s="53">
        <f t="shared" si="3"/>
        <v>813.859494</v>
      </c>
      <c r="L60" s="53">
        <f t="shared" si="4"/>
        <v>813.859494</v>
      </c>
      <c r="M60" s="54">
        <v>813.859494</v>
      </c>
      <c r="N60" s="64"/>
      <c r="O60" s="63"/>
      <c r="P60" s="59"/>
      <c r="Q60" s="59"/>
      <c r="R60" s="59"/>
      <c r="S60" s="59"/>
      <c r="T60" s="59"/>
      <c r="U60" s="59"/>
      <c r="V60" s="36" t="s">
        <v>179</v>
      </c>
      <c r="W60" s="36" t="s">
        <v>180</v>
      </c>
      <c r="X60" s="40" t="s">
        <v>385</v>
      </c>
      <c r="Y60" s="72" t="s">
        <v>50</v>
      </c>
      <c r="Z60" s="72" t="s">
        <v>51</v>
      </c>
      <c r="AA60" s="72" t="s">
        <v>300</v>
      </c>
      <c r="AB60" s="36" t="s">
        <v>53</v>
      </c>
      <c r="AC60" s="39" t="s">
        <v>54</v>
      </c>
      <c r="AD60" s="39">
        <v>813.859494</v>
      </c>
      <c r="AE60" s="39"/>
      <c r="AF60" s="39"/>
      <c r="AG60" s="39"/>
      <c r="AH60" s="39"/>
      <c r="AI60" s="39"/>
      <c r="AJ60" s="39"/>
      <c r="AK60" s="39"/>
      <c r="AL60" s="39"/>
      <c r="AM60" s="39"/>
    </row>
    <row r="61" s="25" customFormat="1" ht="102" customHeight="1" spans="1:39">
      <c r="A61" s="36">
        <v>53</v>
      </c>
      <c r="B61" s="42" t="s">
        <v>381</v>
      </c>
      <c r="C61" s="36" t="s">
        <v>386</v>
      </c>
      <c r="D61" s="36" t="s">
        <v>155</v>
      </c>
      <c r="E61" s="36" t="s">
        <v>169</v>
      </c>
      <c r="F61" s="36" t="s">
        <v>43</v>
      </c>
      <c r="G61" s="36" t="s">
        <v>387</v>
      </c>
      <c r="H61" s="40" t="s">
        <v>388</v>
      </c>
      <c r="I61" s="36" t="s">
        <v>110</v>
      </c>
      <c r="J61" s="36">
        <v>31.34</v>
      </c>
      <c r="K61" s="53">
        <f t="shared" si="3"/>
        <v>1235.0004</v>
      </c>
      <c r="L61" s="53">
        <f t="shared" si="4"/>
        <v>1235.0004</v>
      </c>
      <c r="M61" s="54">
        <v>1235.0004</v>
      </c>
      <c r="N61" s="65"/>
      <c r="O61" s="56"/>
      <c r="P61" s="56"/>
      <c r="Q61" s="56"/>
      <c r="R61" s="56"/>
      <c r="S61" s="56"/>
      <c r="T61" s="56"/>
      <c r="U61" s="56"/>
      <c r="V61" s="36" t="s">
        <v>212</v>
      </c>
      <c r="W61" s="36" t="s">
        <v>213</v>
      </c>
      <c r="X61" s="41" t="s">
        <v>389</v>
      </c>
      <c r="Y61" s="72" t="s">
        <v>50</v>
      </c>
      <c r="Z61" s="72" t="s">
        <v>51</v>
      </c>
      <c r="AA61" s="72" t="s">
        <v>300</v>
      </c>
      <c r="AB61" s="36" t="s">
        <v>53</v>
      </c>
      <c r="AC61" s="39" t="s">
        <v>54</v>
      </c>
      <c r="AD61" s="39">
        <v>1235.0004</v>
      </c>
      <c r="AE61" s="39"/>
      <c r="AF61" s="39"/>
      <c r="AG61" s="39"/>
      <c r="AH61" s="39"/>
      <c r="AI61" s="39"/>
      <c r="AJ61" s="39"/>
      <c r="AK61" s="39"/>
      <c r="AL61" s="39"/>
      <c r="AM61" s="39"/>
    </row>
    <row r="62" s="25" customFormat="1" ht="107" customHeight="1" spans="1:39">
      <c r="A62" s="36">
        <v>54</v>
      </c>
      <c r="B62" s="42" t="s">
        <v>381</v>
      </c>
      <c r="C62" s="36" t="s">
        <v>390</v>
      </c>
      <c r="D62" s="36" t="s">
        <v>155</v>
      </c>
      <c r="E62" s="36" t="s">
        <v>169</v>
      </c>
      <c r="F62" s="36" t="s">
        <v>43</v>
      </c>
      <c r="G62" s="39" t="s">
        <v>391</v>
      </c>
      <c r="H62" s="40" t="s">
        <v>392</v>
      </c>
      <c r="I62" s="36" t="s">
        <v>110</v>
      </c>
      <c r="J62" s="39">
        <v>21.5</v>
      </c>
      <c r="K62" s="53">
        <f t="shared" si="3"/>
        <v>1014.278773</v>
      </c>
      <c r="L62" s="53">
        <f t="shared" si="4"/>
        <v>1014.278773</v>
      </c>
      <c r="M62" s="54">
        <v>1014.278773</v>
      </c>
      <c r="N62" s="64"/>
      <c r="O62" s="63"/>
      <c r="P62" s="59"/>
      <c r="Q62" s="59"/>
      <c r="R62" s="59"/>
      <c r="S62" s="59"/>
      <c r="T62" s="59"/>
      <c r="U62" s="59"/>
      <c r="V62" s="36" t="s">
        <v>393</v>
      </c>
      <c r="W62" s="69" t="s">
        <v>394</v>
      </c>
      <c r="X62" s="40" t="s">
        <v>395</v>
      </c>
      <c r="Y62" s="72" t="s">
        <v>50</v>
      </c>
      <c r="Z62" s="72" t="s">
        <v>51</v>
      </c>
      <c r="AA62" s="72" t="s">
        <v>300</v>
      </c>
      <c r="AB62" s="36" t="s">
        <v>53</v>
      </c>
      <c r="AC62" s="39" t="s">
        <v>54</v>
      </c>
      <c r="AD62" s="39">
        <v>1014.278773</v>
      </c>
      <c r="AE62" s="39"/>
      <c r="AF62" s="39"/>
      <c r="AG62" s="39"/>
      <c r="AH62" s="39"/>
      <c r="AI62" s="39"/>
      <c r="AJ62" s="39"/>
      <c r="AK62" s="39"/>
      <c r="AL62" s="39"/>
      <c r="AM62" s="39"/>
    </row>
    <row r="63" s="25" customFormat="1" ht="94" customHeight="1" spans="1:39">
      <c r="A63" s="36">
        <v>55</v>
      </c>
      <c r="B63" s="42" t="s">
        <v>381</v>
      </c>
      <c r="C63" s="36" t="s">
        <v>396</v>
      </c>
      <c r="D63" s="36" t="s">
        <v>155</v>
      </c>
      <c r="E63" s="36" t="s">
        <v>169</v>
      </c>
      <c r="F63" s="36" t="s">
        <v>43</v>
      </c>
      <c r="G63" s="39" t="s">
        <v>397</v>
      </c>
      <c r="H63" s="40" t="s">
        <v>398</v>
      </c>
      <c r="I63" s="36" t="s">
        <v>110</v>
      </c>
      <c r="J63" s="39">
        <v>20.5</v>
      </c>
      <c r="K63" s="53">
        <f t="shared" si="3"/>
        <v>955</v>
      </c>
      <c r="L63" s="53">
        <f t="shared" si="4"/>
        <v>955</v>
      </c>
      <c r="M63" s="54">
        <v>955</v>
      </c>
      <c r="N63" s="64"/>
      <c r="O63" s="63"/>
      <c r="P63" s="59"/>
      <c r="Q63" s="59"/>
      <c r="R63" s="59"/>
      <c r="S63" s="59"/>
      <c r="T63" s="59"/>
      <c r="U63" s="59"/>
      <c r="V63" s="36" t="s">
        <v>399</v>
      </c>
      <c r="W63" s="71" t="s">
        <v>400</v>
      </c>
      <c r="X63" s="40" t="s">
        <v>401</v>
      </c>
      <c r="Y63" s="72" t="s">
        <v>50</v>
      </c>
      <c r="Z63" s="72" t="s">
        <v>51</v>
      </c>
      <c r="AA63" s="72" t="s">
        <v>300</v>
      </c>
      <c r="AB63" s="36" t="s">
        <v>53</v>
      </c>
      <c r="AC63" s="39" t="s">
        <v>54</v>
      </c>
      <c r="AD63" s="39">
        <v>955</v>
      </c>
      <c r="AE63" s="39"/>
      <c r="AF63" s="39"/>
      <c r="AG63" s="39"/>
      <c r="AH63" s="39"/>
      <c r="AI63" s="39"/>
      <c r="AJ63" s="39"/>
      <c r="AK63" s="39"/>
      <c r="AL63" s="39"/>
      <c r="AM63" s="39"/>
    </row>
    <row r="64" s="25" customFormat="1" ht="110" customHeight="1" spans="1:39">
      <c r="A64" s="36">
        <v>56</v>
      </c>
      <c r="B64" s="42" t="s">
        <v>381</v>
      </c>
      <c r="C64" s="36" t="s">
        <v>402</v>
      </c>
      <c r="D64" s="36" t="s">
        <v>155</v>
      </c>
      <c r="E64" s="36" t="s">
        <v>169</v>
      </c>
      <c r="F64" s="36" t="s">
        <v>43</v>
      </c>
      <c r="G64" s="39" t="s">
        <v>403</v>
      </c>
      <c r="H64" s="40" t="s">
        <v>404</v>
      </c>
      <c r="I64" s="36" t="s">
        <v>110</v>
      </c>
      <c r="J64" s="39">
        <v>10.8</v>
      </c>
      <c r="K64" s="53">
        <f t="shared" si="3"/>
        <v>604</v>
      </c>
      <c r="L64" s="53">
        <f t="shared" si="4"/>
        <v>604</v>
      </c>
      <c r="M64" s="63">
        <v>604</v>
      </c>
      <c r="N64" s="64"/>
      <c r="O64" s="63"/>
      <c r="P64" s="59"/>
      <c r="Q64" s="59"/>
      <c r="R64" s="59"/>
      <c r="S64" s="59"/>
      <c r="T64" s="59"/>
      <c r="U64" s="59"/>
      <c r="V64" s="36" t="s">
        <v>405</v>
      </c>
      <c r="W64" s="43" t="s">
        <v>406</v>
      </c>
      <c r="X64" s="40" t="s">
        <v>407</v>
      </c>
      <c r="Y64" s="72" t="s">
        <v>50</v>
      </c>
      <c r="Z64" s="72" t="s">
        <v>51</v>
      </c>
      <c r="AA64" s="72" t="s">
        <v>300</v>
      </c>
      <c r="AB64" s="36" t="s">
        <v>53</v>
      </c>
      <c r="AC64" s="39" t="s">
        <v>54</v>
      </c>
      <c r="AD64" s="39">
        <v>604</v>
      </c>
      <c r="AE64" s="39"/>
      <c r="AF64" s="39"/>
      <c r="AG64" s="39"/>
      <c r="AH64" s="39"/>
      <c r="AI64" s="39"/>
      <c r="AJ64" s="39"/>
      <c r="AK64" s="39"/>
      <c r="AL64" s="39"/>
      <c r="AM64" s="39"/>
    </row>
    <row r="65" s="25" customFormat="1" ht="94" customHeight="1" spans="1:39">
      <c r="A65" s="36">
        <v>57</v>
      </c>
      <c r="B65" s="42" t="s">
        <v>381</v>
      </c>
      <c r="C65" s="36" t="s">
        <v>408</v>
      </c>
      <c r="D65" s="36" t="s">
        <v>155</v>
      </c>
      <c r="E65" s="36" t="s">
        <v>169</v>
      </c>
      <c r="F65" s="36" t="s">
        <v>43</v>
      </c>
      <c r="G65" s="39" t="s">
        <v>409</v>
      </c>
      <c r="H65" s="40" t="s">
        <v>410</v>
      </c>
      <c r="I65" s="36" t="s">
        <v>110</v>
      </c>
      <c r="J65" s="39">
        <v>8</v>
      </c>
      <c r="K65" s="53">
        <f t="shared" si="3"/>
        <v>592</v>
      </c>
      <c r="L65" s="53">
        <f t="shared" si="4"/>
        <v>592</v>
      </c>
      <c r="M65" s="63">
        <v>592</v>
      </c>
      <c r="N65" s="64"/>
      <c r="O65" s="63"/>
      <c r="P65" s="59"/>
      <c r="Q65" s="59"/>
      <c r="R65" s="59"/>
      <c r="S65" s="59"/>
      <c r="T65" s="59"/>
      <c r="U65" s="59"/>
      <c r="V65" s="36" t="s">
        <v>411</v>
      </c>
      <c r="W65" s="36" t="s">
        <v>412</v>
      </c>
      <c r="X65" s="40" t="s">
        <v>413</v>
      </c>
      <c r="Y65" s="72" t="s">
        <v>50</v>
      </c>
      <c r="Z65" s="72" t="s">
        <v>51</v>
      </c>
      <c r="AA65" s="72" t="s">
        <v>300</v>
      </c>
      <c r="AB65" s="36" t="s">
        <v>53</v>
      </c>
      <c r="AC65" s="39" t="s">
        <v>54</v>
      </c>
      <c r="AD65" s="39">
        <v>592</v>
      </c>
      <c r="AE65" s="39"/>
      <c r="AF65" s="39"/>
      <c r="AG65" s="39"/>
      <c r="AH65" s="39"/>
      <c r="AI65" s="39"/>
      <c r="AJ65" s="39"/>
      <c r="AK65" s="39"/>
      <c r="AL65" s="39"/>
      <c r="AM65" s="39"/>
    </row>
    <row r="66" s="25" customFormat="1" ht="97" customHeight="1" spans="1:39">
      <c r="A66" s="36">
        <v>58</v>
      </c>
      <c r="B66" s="42" t="s">
        <v>381</v>
      </c>
      <c r="C66" s="36" t="s">
        <v>414</v>
      </c>
      <c r="D66" s="36" t="s">
        <v>155</v>
      </c>
      <c r="E66" s="36" t="s">
        <v>169</v>
      </c>
      <c r="F66" s="36" t="s">
        <v>43</v>
      </c>
      <c r="G66" s="36" t="s">
        <v>415</v>
      </c>
      <c r="H66" s="40" t="s">
        <v>416</v>
      </c>
      <c r="I66" s="36" t="s">
        <v>110</v>
      </c>
      <c r="J66" s="36">
        <v>9.5</v>
      </c>
      <c r="K66" s="53">
        <f t="shared" si="3"/>
        <v>452.274386</v>
      </c>
      <c r="L66" s="53">
        <f t="shared" si="4"/>
        <v>452.274386</v>
      </c>
      <c r="M66" s="54">
        <v>452.274386</v>
      </c>
      <c r="N66" s="65"/>
      <c r="O66" s="56"/>
      <c r="P66" s="56"/>
      <c r="Q66" s="56"/>
      <c r="R66" s="56"/>
      <c r="S66" s="56"/>
      <c r="T66" s="56"/>
      <c r="U66" s="56"/>
      <c r="V66" s="36" t="s">
        <v>64</v>
      </c>
      <c r="W66" s="36" t="s">
        <v>172</v>
      </c>
      <c r="X66" s="41" t="s">
        <v>417</v>
      </c>
      <c r="Y66" s="72" t="s">
        <v>50</v>
      </c>
      <c r="Z66" s="72" t="s">
        <v>51</v>
      </c>
      <c r="AA66" s="72" t="s">
        <v>300</v>
      </c>
      <c r="AB66" s="36" t="s">
        <v>53</v>
      </c>
      <c r="AC66" s="39" t="s">
        <v>54</v>
      </c>
      <c r="AD66" s="39">
        <v>452.274386</v>
      </c>
      <c r="AE66" s="39"/>
      <c r="AF66" s="39"/>
      <c r="AG66" s="39"/>
      <c r="AH66" s="39"/>
      <c r="AI66" s="39"/>
      <c r="AJ66" s="39"/>
      <c r="AK66" s="39"/>
      <c r="AL66" s="39"/>
      <c r="AM66" s="39"/>
    </row>
    <row r="67" s="25" customFormat="1" ht="87" customHeight="1" spans="1:39">
      <c r="A67" s="36">
        <v>59</v>
      </c>
      <c r="B67" s="42" t="s">
        <v>381</v>
      </c>
      <c r="C67" s="36" t="s">
        <v>418</v>
      </c>
      <c r="D67" s="36" t="s">
        <v>155</v>
      </c>
      <c r="E67" s="36" t="s">
        <v>169</v>
      </c>
      <c r="F67" s="36" t="s">
        <v>43</v>
      </c>
      <c r="G67" s="39" t="s">
        <v>419</v>
      </c>
      <c r="H67" s="40" t="s">
        <v>420</v>
      </c>
      <c r="I67" s="36" t="s">
        <v>110</v>
      </c>
      <c r="J67" s="39">
        <v>12.9</v>
      </c>
      <c r="K67" s="53">
        <f t="shared" si="3"/>
        <v>397.377415</v>
      </c>
      <c r="L67" s="53">
        <f t="shared" si="4"/>
        <v>397.377415</v>
      </c>
      <c r="M67" s="54">
        <v>397.377415</v>
      </c>
      <c r="N67" s="64"/>
      <c r="O67" s="63"/>
      <c r="P67" s="59"/>
      <c r="Q67" s="59"/>
      <c r="R67" s="59"/>
      <c r="S67" s="59"/>
      <c r="T67" s="59"/>
      <c r="U67" s="59"/>
      <c r="V67" s="36" t="s">
        <v>231</v>
      </c>
      <c r="W67" s="69" t="s">
        <v>232</v>
      </c>
      <c r="X67" s="40" t="s">
        <v>421</v>
      </c>
      <c r="Y67" s="72"/>
      <c r="Z67" s="72" t="s">
        <v>51</v>
      </c>
      <c r="AA67" s="72" t="s">
        <v>300</v>
      </c>
      <c r="AB67" s="36" t="s">
        <v>53</v>
      </c>
      <c r="AC67" s="39" t="s">
        <v>54</v>
      </c>
      <c r="AD67" s="39">
        <v>397.377415</v>
      </c>
      <c r="AE67" s="39"/>
      <c r="AF67" s="39"/>
      <c r="AG67" s="39"/>
      <c r="AH67" s="39"/>
      <c r="AI67" s="39"/>
      <c r="AJ67" s="39"/>
      <c r="AK67" s="39"/>
      <c r="AL67" s="39"/>
      <c r="AM67" s="39"/>
    </row>
    <row r="68" s="25" customFormat="1" ht="91" customHeight="1" spans="1:39">
      <c r="A68" s="36">
        <v>60</v>
      </c>
      <c r="B68" s="42" t="s">
        <v>381</v>
      </c>
      <c r="C68" s="36" t="s">
        <v>422</v>
      </c>
      <c r="D68" s="36" t="s">
        <v>155</v>
      </c>
      <c r="E68" s="36" t="s">
        <v>169</v>
      </c>
      <c r="F68" s="36" t="s">
        <v>43</v>
      </c>
      <c r="G68" s="39" t="s">
        <v>423</v>
      </c>
      <c r="H68" s="40" t="s">
        <v>424</v>
      </c>
      <c r="I68" s="36" t="s">
        <v>110</v>
      </c>
      <c r="J68" s="39">
        <v>2.7</v>
      </c>
      <c r="K68" s="53">
        <f t="shared" si="3"/>
        <v>362.650307</v>
      </c>
      <c r="L68" s="53">
        <f t="shared" si="4"/>
        <v>362.650307</v>
      </c>
      <c r="M68" s="54">
        <v>362.650307</v>
      </c>
      <c r="N68" s="64"/>
      <c r="O68" s="63"/>
      <c r="P68" s="59"/>
      <c r="Q68" s="59"/>
      <c r="R68" s="59"/>
      <c r="S68" s="59"/>
      <c r="T68" s="59"/>
      <c r="U68" s="59"/>
      <c r="V68" s="36" t="s">
        <v>186</v>
      </c>
      <c r="W68" s="39" t="s">
        <v>187</v>
      </c>
      <c r="X68" s="40" t="s">
        <v>425</v>
      </c>
      <c r="Y68" s="72"/>
      <c r="Z68" s="72" t="s">
        <v>51</v>
      </c>
      <c r="AA68" s="72" t="s">
        <v>300</v>
      </c>
      <c r="AB68" s="36" t="s">
        <v>53</v>
      </c>
      <c r="AC68" s="39" t="s">
        <v>54</v>
      </c>
      <c r="AD68" s="39">
        <v>362.650307</v>
      </c>
      <c r="AE68" s="39"/>
      <c r="AF68" s="39"/>
      <c r="AG68" s="39"/>
      <c r="AH68" s="39"/>
      <c r="AI68" s="39"/>
      <c r="AJ68" s="39"/>
      <c r="AK68" s="39"/>
      <c r="AL68" s="39"/>
      <c r="AM68" s="39"/>
    </row>
    <row r="69" s="25" customFormat="1" ht="74" customHeight="1" spans="1:39">
      <c r="A69" s="36">
        <v>61</v>
      </c>
      <c r="B69" s="42" t="s">
        <v>381</v>
      </c>
      <c r="C69" s="36" t="s">
        <v>426</v>
      </c>
      <c r="D69" s="36" t="s">
        <v>155</v>
      </c>
      <c r="E69" s="36" t="s">
        <v>169</v>
      </c>
      <c r="F69" s="36" t="s">
        <v>43</v>
      </c>
      <c r="G69" s="39" t="s">
        <v>427</v>
      </c>
      <c r="H69" s="40" t="s">
        <v>428</v>
      </c>
      <c r="I69" s="36" t="s">
        <v>46</v>
      </c>
      <c r="J69" s="39">
        <v>2</v>
      </c>
      <c r="K69" s="53">
        <f t="shared" si="3"/>
        <v>82.407937</v>
      </c>
      <c r="L69" s="53">
        <f t="shared" si="4"/>
        <v>82.407937</v>
      </c>
      <c r="M69" s="54">
        <v>82.407937</v>
      </c>
      <c r="N69" s="64"/>
      <c r="O69" s="63"/>
      <c r="P69" s="59"/>
      <c r="Q69" s="59"/>
      <c r="R69" s="59"/>
      <c r="S69" s="59"/>
      <c r="T69" s="59"/>
      <c r="U69" s="59"/>
      <c r="V69" s="36" t="s">
        <v>263</v>
      </c>
      <c r="W69" s="71" t="s">
        <v>264</v>
      </c>
      <c r="X69" s="40" t="s">
        <v>429</v>
      </c>
      <c r="Y69" s="72"/>
      <c r="Z69" s="72" t="s">
        <v>51</v>
      </c>
      <c r="AA69" s="72" t="s">
        <v>300</v>
      </c>
      <c r="AB69" s="36" t="s">
        <v>53</v>
      </c>
      <c r="AC69" s="39" t="s">
        <v>54</v>
      </c>
      <c r="AD69" s="39">
        <v>82.407937</v>
      </c>
      <c r="AE69" s="39"/>
      <c r="AF69" s="39"/>
      <c r="AG69" s="39"/>
      <c r="AH69" s="39"/>
      <c r="AI69" s="39"/>
      <c r="AJ69" s="39"/>
      <c r="AK69" s="39"/>
      <c r="AL69" s="39"/>
      <c r="AM69" s="39"/>
    </row>
    <row r="70" s="25" customFormat="1" ht="87" customHeight="1" spans="1:39">
      <c r="A70" s="36">
        <v>62</v>
      </c>
      <c r="B70" s="42" t="s">
        <v>381</v>
      </c>
      <c r="C70" s="36" t="s">
        <v>430</v>
      </c>
      <c r="D70" s="36" t="s">
        <v>155</v>
      </c>
      <c r="E70" s="36" t="s">
        <v>169</v>
      </c>
      <c r="F70" s="36" t="s">
        <v>43</v>
      </c>
      <c r="G70" s="39" t="s">
        <v>431</v>
      </c>
      <c r="H70" s="40" t="s">
        <v>432</v>
      </c>
      <c r="I70" s="36" t="s">
        <v>110</v>
      </c>
      <c r="J70" s="39">
        <v>10</v>
      </c>
      <c r="K70" s="53">
        <f t="shared" si="3"/>
        <v>428.32515</v>
      </c>
      <c r="L70" s="53">
        <f t="shared" si="4"/>
        <v>428.32515</v>
      </c>
      <c r="M70" s="63">
        <v>428.32515</v>
      </c>
      <c r="N70" s="64"/>
      <c r="O70" s="63"/>
      <c r="P70" s="59"/>
      <c r="Q70" s="59"/>
      <c r="R70" s="59"/>
      <c r="S70" s="59"/>
      <c r="T70" s="59"/>
      <c r="U70" s="59"/>
      <c r="V70" s="36" t="s">
        <v>224</v>
      </c>
      <c r="W70" s="70" t="s">
        <v>225</v>
      </c>
      <c r="X70" s="40" t="s">
        <v>433</v>
      </c>
      <c r="Y70" s="72" t="s">
        <v>50</v>
      </c>
      <c r="Z70" s="72" t="s">
        <v>51</v>
      </c>
      <c r="AA70" s="72" t="s">
        <v>300</v>
      </c>
      <c r="AB70" s="36" t="s">
        <v>53</v>
      </c>
      <c r="AC70" s="39" t="s">
        <v>54</v>
      </c>
      <c r="AD70" s="39">
        <v>428.32515</v>
      </c>
      <c r="AE70" s="39"/>
      <c r="AF70" s="39"/>
      <c r="AG70" s="39"/>
      <c r="AH70" s="39"/>
      <c r="AI70" s="39"/>
      <c r="AJ70" s="39"/>
      <c r="AK70" s="39"/>
      <c r="AL70" s="39"/>
      <c r="AM70" s="39"/>
    </row>
    <row r="71" s="25" customFormat="1" ht="79" customHeight="1" spans="1:39">
      <c r="A71" s="36">
        <v>63</v>
      </c>
      <c r="B71" s="42" t="s">
        <v>381</v>
      </c>
      <c r="C71" s="36" t="s">
        <v>434</v>
      </c>
      <c r="D71" s="36" t="s">
        <v>155</v>
      </c>
      <c r="E71" s="36" t="s">
        <v>169</v>
      </c>
      <c r="F71" s="36" t="s">
        <v>43</v>
      </c>
      <c r="G71" s="39" t="s">
        <v>435</v>
      </c>
      <c r="H71" s="40" t="s">
        <v>436</v>
      </c>
      <c r="I71" s="36" t="s">
        <v>110</v>
      </c>
      <c r="J71" s="39">
        <v>3.8</v>
      </c>
      <c r="K71" s="53">
        <f t="shared" si="3"/>
        <v>137.921842</v>
      </c>
      <c r="L71" s="53">
        <f t="shared" si="4"/>
        <v>137.921842</v>
      </c>
      <c r="M71" s="63">
        <v>137.921842</v>
      </c>
      <c r="N71" s="64"/>
      <c r="O71" s="63"/>
      <c r="P71" s="59"/>
      <c r="Q71" s="59"/>
      <c r="R71" s="59"/>
      <c r="S71" s="59"/>
      <c r="T71" s="59"/>
      <c r="U71" s="59"/>
      <c r="V71" s="36" t="s">
        <v>193</v>
      </c>
      <c r="W71" s="36" t="s">
        <v>194</v>
      </c>
      <c r="X71" s="40" t="s">
        <v>437</v>
      </c>
      <c r="Y71" s="72"/>
      <c r="Z71" s="72" t="s">
        <v>51</v>
      </c>
      <c r="AA71" s="72" t="s">
        <v>300</v>
      </c>
      <c r="AB71" s="36" t="s">
        <v>53</v>
      </c>
      <c r="AC71" s="39" t="s">
        <v>54</v>
      </c>
      <c r="AD71" s="39">
        <v>137.921842</v>
      </c>
      <c r="AE71" s="39"/>
      <c r="AF71" s="39"/>
      <c r="AG71" s="39"/>
      <c r="AH71" s="39"/>
      <c r="AI71" s="39"/>
      <c r="AJ71" s="39"/>
      <c r="AK71" s="39"/>
      <c r="AL71" s="39"/>
      <c r="AM71" s="39"/>
    </row>
    <row r="72" s="25" customFormat="1" ht="91" customHeight="1" spans="1:39">
      <c r="A72" s="36">
        <v>64</v>
      </c>
      <c r="B72" s="42" t="s">
        <v>381</v>
      </c>
      <c r="C72" s="36" t="s">
        <v>438</v>
      </c>
      <c r="D72" s="36" t="s">
        <v>155</v>
      </c>
      <c r="E72" s="36" t="s">
        <v>169</v>
      </c>
      <c r="F72" s="36" t="s">
        <v>43</v>
      </c>
      <c r="G72" s="39" t="s">
        <v>439</v>
      </c>
      <c r="H72" s="40" t="s">
        <v>440</v>
      </c>
      <c r="I72" s="36" t="s">
        <v>110</v>
      </c>
      <c r="J72" s="39">
        <v>2</v>
      </c>
      <c r="K72" s="53">
        <f t="shared" si="3"/>
        <v>200.137893</v>
      </c>
      <c r="L72" s="53">
        <f t="shared" si="4"/>
        <v>200.137893</v>
      </c>
      <c r="M72" s="54">
        <v>200.137893</v>
      </c>
      <c r="N72" s="64"/>
      <c r="O72" s="63"/>
      <c r="P72" s="59"/>
      <c r="Q72" s="59"/>
      <c r="R72" s="59"/>
      <c r="S72" s="59"/>
      <c r="T72" s="59"/>
      <c r="U72" s="59"/>
      <c r="V72" s="36" t="s">
        <v>441</v>
      </c>
      <c r="W72" s="36" t="s">
        <v>442</v>
      </c>
      <c r="X72" s="40" t="s">
        <v>443</v>
      </c>
      <c r="Y72" s="72"/>
      <c r="Z72" s="72" t="s">
        <v>51</v>
      </c>
      <c r="AA72" s="72" t="s">
        <v>300</v>
      </c>
      <c r="AB72" s="36" t="s">
        <v>53</v>
      </c>
      <c r="AC72" s="39" t="s">
        <v>54</v>
      </c>
      <c r="AD72" s="39">
        <v>200.137893</v>
      </c>
      <c r="AE72" s="39"/>
      <c r="AF72" s="39"/>
      <c r="AG72" s="39"/>
      <c r="AH72" s="39"/>
      <c r="AI72" s="39"/>
      <c r="AJ72" s="39"/>
      <c r="AK72" s="39"/>
      <c r="AL72" s="39"/>
      <c r="AM72" s="39"/>
    </row>
    <row r="73" s="25" customFormat="1" ht="81" customHeight="1" spans="1:39">
      <c r="A73" s="36">
        <v>65</v>
      </c>
      <c r="B73" s="42" t="s">
        <v>381</v>
      </c>
      <c r="C73" s="36" t="s">
        <v>444</v>
      </c>
      <c r="D73" s="36" t="s">
        <v>155</v>
      </c>
      <c r="E73" s="36" t="s">
        <v>169</v>
      </c>
      <c r="F73" s="36" t="s">
        <v>43</v>
      </c>
      <c r="G73" s="39" t="s">
        <v>445</v>
      </c>
      <c r="H73" s="40" t="s">
        <v>446</v>
      </c>
      <c r="I73" s="36" t="s">
        <v>110</v>
      </c>
      <c r="J73" s="39">
        <v>5</v>
      </c>
      <c r="K73" s="53">
        <f t="shared" si="3"/>
        <v>212.494642</v>
      </c>
      <c r="L73" s="53">
        <f t="shared" si="4"/>
        <v>212.494642</v>
      </c>
      <c r="M73" s="54">
        <v>212.494642</v>
      </c>
      <c r="N73" s="64"/>
      <c r="O73" s="63"/>
      <c r="P73" s="59"/>
      <c r="Q73" s="59"/>
      <c r="R73" s="59"/>
      <c r="S73" s="59"/>
      <c r="T73" s="59"/>
      <c r="U73" s="59"/>
      <c r="V73" s="36" t="s">
        <v>367</v>
      </c>
      <c r="W73" s="72" t="s">
        <v>368</v>
      </c>
      <c r="X73" s="40" t="s">
        <v>447</v>
      </c>
      <c r="Y73" s="72"/>
      <c r="Z73" s="72" t="s">
        <v>51</v>
      </c>
      <c r="AA73" s="72" t="s">
        <v>300</v>
      </c>
      <c r="AB73" s="36" t="s">
        <v>53</v>
      </c>
      <c r="AC73" s="39" t="s">
        <v>54</v>
      </c>
      <c r="AD73" s="39">
        <v>212.494642</v>
      </c>
      <c r="AE73" s="39"/>
      <c r="AF73" s="39"/>
      <c r="AG73" s="39"/>
      <c r="AH73" s="39"/>
      <c r="AI73" s="39"/>
      <c r="AJ73" s="39"/>
      <c r="AK73" s="39"/>
      <c r="AL73" s="39"/>
      <c r="AM73" s="39"/>
    </row>
    <row r="74" s="25" customFormat="1" ht="88" customHeight="1" spans="1:39">
      <c r="A74" s="36">
        <v>66</v>
      </c>
      <c r="B74" s="42" t="s">
        <v>381</v>
      </c>
      <c r="C74" s="36" t="s">
        <v>448</v>
      </c>
      <c r="D74" s="36" t="s">
        <v>155</v>
      </c>
      <c r="E74" s="36" t="s">
        <v>169</v>
      </c>
      <c r="F74" s="36" t="s">
        <v>43</v>
      </c>
      <c r="G74" s="39" t="s">
        <v>449</v>
      </c>
      <c r="H74" s="40" t="s">
        <v>450</v>
      </c>
      <c r="I74" s="36" t="s">
        <v>110</v>
      </c>
      <c r="J74" s="39">
        <v>5</v>
      </c>
      <c r="K74" s="53">
        <f t="shared" si="3"/>
        <v>168.524521</v>
      </c>
      <c r="L74" s="53">
        <f t="shared" si="4"/>
        <v>168.524521</v>
      </c>
      <c r="M74" s="54">
        <v>168.524521</v>
      </c>
      <c r="N74" s="64"/>
      <c r="O74" s="63"/>
      <c r="P74" s="59"/>
      <c r="Q74" s="59"/>
      <c r="R74" s="59"/>
      <c r="S74" s="59"/>
      <c r="T74" s="59"/>
      <c r="U74" s="59"/>
      <c r="V74" s="36" t="s">
        <v>451</v>
      </c>
      <c r="W74" s="69" t="s">
        <v>452</v>
      </c>
      <c r="X74" s="40" t="s">
        <v>453</v>
      </c>
      <c r="Y74" s="72"/>
      <c r="Z74" s="72" t="s">
        <v>51</v>
      </c>
      <c r="AA74" s="72" t="s">
        <v>300</v>
      </c>
      <c r="AB74" s="36" t="s">
        <v>53</v>
      </c>
      <c r="AC74" s="39" t="s">
        <v>54</v>
      </c>
      <c r="AD74" s="39">
        <v>168.524521</v>
      </c>
      <c r="AE74" s="39"/>
      <c r="AF74" s="39"/>
      <c r="AG74" s="39"/>
      <c r="AH74" s="39"/>
      <c r="AI74" s="39"/>
      <c r="AJ74" s="39"/>
      <c r="AK74" s="39"/>
      <c r="AL74" s="39"/>
      <c r="AM74" s="39"/>
    </row>
    <row r="75" s="25" customFormat="1" ht="67" customHeight="1" spans="1:39">
      <c r="A75" s="36">
        <v>67</v>
      </c>
      <c r="B75" s="42" t="s">
        <v>381</v>
      </c>
      <c r="C75" s="36" t="s">
        <v>454</v>
      </c>
      <c r="D75" s="36" t="s">
        <v>155</v>
      </c>
      <c r="E75" s="36" t="s">
        <v>169</v>
      </c>
      <c r="F75" s="36" t="s">
        <v>43</v>
      </c>
      <c r="G75" s="36" t="s">
        <v>455</v>
      </c>
      <c r="H75" s="40" t="s">
        <v>456</v>
      </c>
      <c r="I75" s="36" t="s">
        <v>46</v>
      </c>
      <c r="J75" s="36">
        <v>3</v>
      </c>
      <c r="K75" s="53">
        <f t="shared" si="3"/>
        <v>135</v>
      </c>
      <c r="L75" s="53">
        <f t="shared" si="4"/>
        <v>135</v>
      </c>
      <c r="M75" s="56">
        <v>135</v>
      </c>
      <c r="N75" s="65"/>
      <c r="O75" s="56"/>
      <c r="P75" s="56"/>
      <c r="Q75" s="56"/>
      <c r="R75" s="56"/>
      <c r="S75" s="56"/>
      <c r="T75" s="56"/>
      <c r="U75" s="56"/>
      <c r="V75" s="36" t="s">
        <v>457</v>
      </c>
      <c r="W75" s="39" t="s">
        <v>458</v>
      </c>
      <c r="X75" s="37" t="s">
        <v>459</v>
      </c>
      <c r="Y75" s="72"/>
      <c r="Z75" s="72" t="s">
        <v>51</v>
      </c>
      <c r="AA75" s="72" t="s">
        <v>300</v>
      </c>
      <c r="AB75" s="36" t="s">
        <v>53</v>
      </c>
      <c r="AC75" s="39" t="s">
        <v>54</v>
      </c>
      <c r="AD75" s="39">
        <v>135</v>
      </c>
      <c r="AE75" s="39"/>
      <c r="AF75" s="39"/>
      <c r="AG75" s="39"/>
      <c r="AH75" s="39"/>
      <c r="AI75" s="39"/>
      <c r="AJ75" s="39"/>
      <c r="AK75" s="39"/>
      <c r="AL75" s="39"/>
      <c r="AM75" s="39"/>
    </row>
    <row r="76" s="25" customFormat="1" ht="67" customHeight="1" spans="1:39">
      <c r="A76" s="36">
        <v>68</v>
      </c>
      <c r="B76" s="42" t="s">
        <v>381</v>
      </c>
      <c r="C76" s="36" t="s">
        <v>460</v>
      </c>
      <c r="D76" s="36" t="s">
        <v>155</v>
      </c>
      <c r="E76" s="36" t="s">
        <v>169</v>
      </c>
      <c r="F76" s="36" t="s">
        <v>43</v>
      </c>
      <c r="G76" s="39" t="s">
        <v>461</v>
      </c>
      <c r="H76" s="40" t="s">
        <v>462</v>
      </c>
      <c r="I76" s="36" t="s">
        <v>110</v>
      </c>
      <c r="J76" s="39">
        <v>3.2</v>
      </c>
      <c r="K76" s="53">
        <f t="shared" si="3"/>
        <v>100.428043</v>
      </c>
      <c r="L76" s="53">
        <f t="shared" si="4"/>
        <v>100.428043</v>
      </c>
      <c r="M76" s="54">
        <v>100.428043</v>
      </c>
      <c r="N76" s="64"/>
      <c r="O76" s="63"/>
      <c r="P76" s="59"/>
      <c r="Q76" s="59"/>
      <c r="R76" s="59"/>
      <c r="S76" s="59"/>
      <c r="T76" s="59"/>
      <c r="U76" s="59"/>
      <c r="V76" s="36" t="s">
        <v>463</v>
      </c>
      <c r="W76" s="36" t="s">
        <v>464</v>
      </c>
      <c r="X76" s="40" t="s">
        <v>465</v>
      </c>
      <c r="Y76" s="72"/>
      <c r="Z76" s="72" t="s">
        <v>51</v>
      </c>
      <c r="AA76" s="72" t="s">
        <v>300</v>
      </c>
      <c r="AB76" s="36" t="s">
        <v>53</v>
      </c>
      <c r="AC76" s="39" t="s">
        <v>54</v>
      </c>
      <c r="AD76" s="39">
        <v>100.428043</v>
      </c>
      <c r="AE76" s="39"/>
      <c r="AF76" s="39"/>
      <c r="AG76" s="39"/>
      <c r="AH76" s="39"/>
      <c r="AI76" s="39"/>
      <c r="AJ76" s="39"/>
      <c r="AK76" s="39"/>
      <c r="AL76" s="39"/>
      <c r="AM76" s="39"/>
    </row>
    <row r="77" s="25" customFormat="1" ht="81" customHeight="1" spans="1:39">
      <c r="A77" s="36">
        <v>69</v>
      </c>
      <c r="B77" s="42" t="s">
        <v>381</v>
      </c>
      <c r="C77" s="36" t="s">
        <v>466</v>
      </c>
      <c r="D77" s="36" t="s">
        <v>155</v>
      </c>
      <c r="E77" s="36" t="s">
        <v>169</v>
      </c>
      <c r="F77" s="36" t="s">
        <v>43</v>
      </c>
      <c r="G77" s="39" t="s">
        <v>467</v>
      </c>
      <c r="H77" s="40" t="s">
        <v>468</v>
      </c>
      <c r="I77" s="36" t="s">
        <v>110</v>
      </c>
      <c r="J77" s="39">
        <v>1.2</v>
      </c>
      <c r="K77" s="53">
        <f t="shared" si="3"/>
        <v>58.431712</v>
      </c>
      <c r="L77" s="53">
        <f t="shared" si="4"/>
        <v>58.431712</v>
      </c>
      <c r="M77" s="54">
        <v>58.431712</v>
      </c>
      <c r="N77" s="64"/>
      <c r="O77" s="63"/>
      <c r="P77" s="59"/>
      <c r="Q77" s="59"/>
      <c r="R77" s="59"/>
      <c r="S77" s="59"/>
      <c r="T77" s="59"/>
      <c r="U77" s="59"/>
      <c r="V77" s="36" t="s">
        <v>89</v>
      </c>
      <c r="W77" s="36" t="s">
        <v>90</v>
      </c>
      <c r="X77" s="40" t="s">
        <v>469</v>
      </c>
      <c r="Y77" s="72"/>
      <c r="Z77" s="72" t="s">
        <v>51</v>
      </c>
      <c r="AA77" s="72" t="s">
        <v>300</v>
      </c>
      <c r="AB77" s="36" t="s">
        <v>53</v>
      </c>
      <c r="AC77" s="39" t="s">
        <v>54</v>
      </c>
      <c r="AD77" s="39">
        <v>58.431712</v>
      </c>
      <c r="AE77" s="39"/>
      <c r="AF77" s="39"/>
      <c r="AG77" s="39"/>
      <c r="AH77" s="39"/>
      <c r="AI77" s="39"/>
      <c r="AJ77" s="39"/>
      <c r="AK77" s="39"/>
      <c r="AL77" s="39"/>
      <c r="AM77" s="39"/>
    </row>
    <row r="78" s="25" customFormat="1" ht="100" customHeight="1" spans="1:39">
      <c r="A78" s="36">
        <v>70</v>
      </c>
      <c r="B78" s="42" t="s">
        <v>381</v>
      </c>
      <c r="C78" s="36" t="s">
        <v>470</v>
      </c>
      <c r="D78" s="36" t="s">
        <v>155</v>
      </c>
      <c r="E78" s="36" t="s">
        <v>169</v>
      </c>
      <c r="F78" s="36" t="s">
        <v>43</v>
      </c>
      <c r="G78" s="39" t="s">
        <v>471</v>
      </c>
      <c r="H78" s="40" t="s">
        <v>472</v>
      </c>
      <c r="I78" s="36" t="s">
        <v>110</v>
      </c>
      <c r="J78" s="39">
        <v>1.3</v>
      </c>
      <c r="K78" s="53">
        <f t="shared" si="3"/>
        <v>42.479931</v>
      </c>
      <c r="L78" s="53">
        <f t="shared" si="4"/>
        <v>42.479931</v>
      </c>
      <c r="M78" s="54">
        <v>42.479931</v>
      </c>
      <c r="N78" s="64"/>
      <c r="O78" s="63"/>
      <c r="P78" s="59"/>
      <c r="Q78" s="59"/>
      <c r="R78" s="59"/>
      <c r="S78" s="59"/>
      <c r="T78" s="59"/>
      <c r="U78" s="59"/>
      <c r="V78" s="36" t="s">
        <v>473</v>
      </c>
      <c r="W78" s="36" t="s">
        <v>474</v>
      </c>
      <c r="X78" s="40" t="s">
        <v>475</v>
      </c>
      <c r="Y78" s="72"/>
      <c r="Z78" s="72" t="s">
        <v>51</v>
      </c>
      <c r="AA78" s="72" t="s">
        <v>300</v>
      </c>
      <c r="AB78" s="36" t="s">
        <v>53</v>
      </c>
      <c r="AC78" s="39" t="s">
        <v>54</v>
      </c>
      <c r="AD78" s="39">
        <v>42.479931</v>
      </c>
      <c r="AE78" s="39"/>
      <c r="AF78" s="39"/>
      <c r="AG78" s="39"/>
      <c r="AH78" s="39"/>
      <c r="AI78" s="39"/>
      <c r="AJ78" s="39"/>
      <c r="AK78" s="39"/>
      <c r="AL78" s="39"/>
      <c r="AM78" s="39"/>
    </row>
    <row r="79" s="25" customFormat="1" ht="109" customHeight="1" spans="1:39">
      <c r="A79" s="36">
        <v>71</v>
      </c>
      <c r="B79" s="42" t="s">
        <v>476</v>
      </c>
      <c r="C79" s="39" t="s">
        <v>477</v>
      </c>
      <c r="D79" s="39" t="s">
        <v>155</v>
      </c>
      <c r="E79" s="39" t="s">
        <v>478</v>
      </c>
      <c r="F79" s="39" t="s">
        <v>43</v>
      </c>
      <c r="G79" s="39" t="s">
        <v>479</v>
      </c>
      <c r="H79" s="40" t="s">
        <v>480</v>
      </c>
      <c r="I79" s="39" t="s">
        <v>481</v>
      </c>
      <c r="J79" s="39">
        <v>47</v>
      </c>
      <c r="K79" s="53">
        <f t="shared" si="3"/>
        <v>749.7</v>
      </c>
      <c r="L79" s="53">
        <f t="shared" si="4"/>
        <v>749.7</v>
      </c>
      <c r="M79" s="63">
        <v>749.7</v>
      </c>
      <c r="N79" s="64"/>
      <c r="O79" s="63"/>
      <c r="P79" s="63"/>
      <c r="Q79" s="59"/>
      <c r="R79" s="59"/>
      <c r="S79" s="59"/>
      <c r="T79" s="59"/>
      <c r="U79" s="59"/>
      <c r="V79" s="39" t="s">
        <v>482</v>
      </c>
      <c r="W79" s="39" t="s">
        <v>483</v>
      </c>
      <c r="X79" s="40" t="s">
        <v>484</v>
      </c>
      <c r="Y79" s="72"/>
      <c r="Z79" s="72" t="s">
        <v>51</v>
      </c>
      <c r="AA79" s="72" t="s">
        <v>300</v>
      </c>
      <c r="AB79" s="36" t="s">
        <v>53</v>
      </c>
      <c r="AC79" s="39" t="s">
        <v>54</v>
      </c>
      <c r="AD79" s="39">
        <v>749.7</v>
      </c>
      <c r="AE79" s="39"/>
      <c r="AF79" s="39"/>
      <c r="AG79" s="39"/>
      <c r="AH79" s="39"/>
      <c r="AI79" s="39"/>
      <c r="AJ79" s="39"/>
      <c r="AK79" s="39"/>
      <c r="AL79" s="39"/>
      <c r="AM79" s="39"/>
    </row>
    <row r="80" s="25" customFormat="1" ht="82" customHeight="1" spans="1:39">
      <c r="A80" s="36">
        <v>72</v>
      </c>
      <c r="B80" s="42" t="s">
        <v>485</v>
      </c>
      <c r="C80" s="36" t="s">
        <v>486</v>
      </c>
      <c r="D80" s="36" t="s">
        <v>155</v>
      </c>
      <c r="E80" s="36" t="s">
        <v>156</v>
      </c>
      <c r="F80" s="36" t="s">
        <v>43</v>
      </c>
      <c r="G80" s="36" t="s">
        <v>487</v>
      </c>
      <c r="H80" s="37" t="s">
        <v>488</v>
      </c>
      <c r="I80" s="52" t="s">
        <v>110</v>
      </c>
      <c r="J80" s="52">
        <v>17.407</v>
      </c>
      <c r="K80" s="53">
        <f t="shared" si="3"/>
        <v>1933.5</v>
      </c>
      <c r="L80" s="53">
        <f t="shared" si="4"/>
        <v>1933.5</v>
      </c>
      <c r="M80" s="53">
        <v>1933.5</v>
      </c>
      <c r="N80" s="55"/>
      <c r="O80" s="54"/>
      <c r="P80" s="54"/>
      <c r="Q80" s="54"/>
      <c r="R80" s="54"/>
      <c r="S80" s="54"/>
      <c r="T80" s="54"/>
      <c r="U80" s="54"/>
      <c r="V80" s="36" t="s">
        <v>150</v>
      </c>
      <c r="W80" s="36" t="s">
        <v>151</v>
      </c>
      <c r="X80" s="37" t="s">
        <v>489</v>
      </c>
      <c r="Y80" s="72"/>
      <c r="Z80" s="72" t="s">
        <v>51</v>
      </c>
      <c r="AA80" s="72" t="s">
        <v>300</v>
      </c>
      <c r="AB80" s="36" t="s">
        <v>53</v>
      </c>
      <c r="AC80" s="39" t="s">
        <v>54</v>
      </c>
      <c r="AD80" s="39">
        <v>1933.5</v>
      </c>
      <c r="AE80" s="39"/>
      <c r="AF80" s="39"/>
      <c r="AG80" s="39"/>
      <c r="AH80" s="39"/>
      <c r="AI80" s="39"/>
      <c r="AJ80" s="39"/>
      <c r="AK80" s="39"/>
      <c r="AL80" s="39"/>
      <c r="AM80" s="39"/>
    </row>
    <row r="81" s="25" customFormat="1" ht="74" customHeight="1" spans="1:39">
      <c r="A81" s="36">
        <v>73</v>
      </c>
      <c r="B81" s="42" t="s">
        <v>490</v>
      </c>
      <c r="C81" s="39" t="s">
        <v>491</v>
      </c>
      <c r="D81" s="39" t="s">
        <v>41</v>
      </c>
      <c r="E81" s="39" t="s">
        <v>100</v>
      </c>
      <c r="F81" s="39" t="s">
        <v>43</v>
      </c>
      <c r="G81" s="39" t="s">
        <v>492</v>
      </c>
      <c r="H81" s="40" t="s">
        <v>493</v>
      </c>
      <c r="I81" s="39" t="s">
        <v>110</v>
      </c>
      <c r="J81" s="39">
        <v>134.258</v>
      </c>
      <c r="K81" s="53">
        <f t="shared" si="3"/>
        <v>2660.883947</v>
      </c>
      <c r="L81" s="53">
        <f t="shared" si="4"/>
        <v>2660.883947</v>
      </c>
      <c r="M81" s="54">
        <v>2660.883947</v>
      </c>
      <c r="N81" s="57"/>
      <c r="O81" s="58"/>
      <c r="P81" s="58"/>
      <c r="Q81" s="58"/>
      <c r="R81" s="58"/>
      <c r="S81" s="58"/>
      <c r="T81" s="58"/>
      <c r="U81" s="58"/>
      <c r="V81" s="39" t="s">
        <v>103</v>
      </c>
      <c r="W81" s="39" t="s">
        <v>104</v>
      </c>
      <c r="X81" s="40" t="s">
        <v>494</v>
      </c>
      <c r="Y81" s="72"/>
      <c r="Z81" s="72" t="s">
        <v>51</v>
      </c>
      <c r="AA81" s="72" t="s">
        <v>300</v>
      </c>
      <c r="AB81" s="36" t="s">
        <v>53</v>
      </c>
      <c r="AC81" s="39" t="s">
        <v>54</v>
      </c>
      <c r="AD81" s="39">
        <v>2660.883947</v>
      </c>
      <c r="AE81" s="39"/>
      <c r="AF81" s="39"/>
      <c r="AG81" s="39"/>
      <c r="AH81" s="39"/>
      <c r="AI81" s="39"/>
      <c r="AJ81" s="39"/>
      <c r="AK81" s="39"/>
      <c r="AL81" s="39"/>
      <c r="AM81" s="39"/>
    </row>
    <row r="82" s="25" customFormat="1" ht="79" customHeight="1" spans="1:39">
      <c r="A82" s="36">
        <v>74</v>
      </c>
      <c r="B82" s="36" t="s">
        <v>39</v>
      </c>
      <c r="C82" s="36" t="s">
        <v>495</v>
      </c>
      <c r="D82" s="36" t="s">
        <v>41</v>
      </c>
      <c r="E82" s="36" t="s">
        <v>42</v>
      </c>
      <c r="F82" s="36" t="s">
        <v>43</v>
      </c>
      <c r="G82" s="36" t="s">
        <v>496</v>
      </c>
      <c r="H82" s="37" t="s">
        <v>497</v>
      </c>
      <c r="I82" s="36" t="s">
        <v>46</v>
      </c>
      <c r="J82" s="36">
        <v>580</v>
      </c>
      <c r="K82" s="53">
        <f t="shared" si="3"/>
        <v>13278.85</v>
      </c>
      <c r="L82" s="53">
        <f t="shared" si="4"/>
        <v>13278.85</v>
      </c>
      <c r="M82" s="56">
        <v>13278.85</v>
      </c>
      <c r="N82" s="65"/>
      <c r="O82" s="56"/>
      <c r="P82" s="56"/>
      <c r="Q82" s="56"/>
      <c r="R82" s="56"/>
      <c r="S82" s="56"/>
      <c r="T82" s="56"/>
      <c r="U82" s="56"/>
      <c r="V82" s="36" t="s">
        <v>47</v>
      </c>
      <c r="W82" s="36" t="s">
        <v>48</v>
      </c>
      <c r="X82" s="36" t="s">
        <v>498</v>
      </c>
      <c r="Y82" s="72" t="s">
        <v>50</v>
      </c>
      <c r="Z82" s="36" t="s">
        <v>51</v>
      </c>
      <c r="AA82" s="36" t="s">
        <v>52</v>
      </c>
      <c r="AB82" s="36" t="s">
        <v>53</v>
      </c>
      <c r="AC82" s="39" t="s">
        <v>54</v>
      </c>
      <c r="AD82" s="39">
        <v>13278.85</v>
      </c>
      <c r="AE82" s="39"/>
      <c r="AF82" s="39"/>
      <c r="AG82" s="39"/>
      <c r="AH82" s="39"/>
      <c r="AI82" s="39"/>
      <c r="AJ82" s="39"/>
      <c r="AK82" s="39"/>
      <c r="AL82" s="39"/>
      <c r="AM82" s="39"/>
    </row>
    <row r="83" s="25" customFormat="1" ht="64" customHeight="1" spans="1:39">
      <c r="A83" s="43">
        <v>75</v>
      </c>
      <c r="B83" s="43" t="s">
        <v>39</v>
      </c>
      <c r="C83" s="43" t="s">
        <v>499</v>
      </c>
      <c r="D83" s="43" t="s">
        <v>41</v>
      </c>
      <c r="E83" s="43" t="s">
        <v>42</v>
      </c>
      <c r="F83" s="43" t="s">
        <v>43</v>
      </c>
      <c r="G83" s="43" t="s">
        <v>500</v>
      </c>
      <c r="H83" s="44" t="s">
        <v>501</v>
      </c>
      <c r="I83" s="43" t="s">
        <v>46</v>
      </c>
      <c r="J83" s="43">
        <v>1006</v>
      </c>
      <c r="K83" s="60">
        <f t="shared" si="3"/>
        <v>23098.25</v>
      </c>
      <c r="L83" s="60">
        <f t="shared" si="4"/>
        <v>23098.25</v>
      </c>
      <c r="M83" s="60">
        <v>23098.25</v>
      </c>
      <c r="N83" s="60"/>
      <c r="O83" s="60"/>
      <c r="P83" s="60"/>
      <c r="Q83" s="60"/>
      <c r="R83" s="60"/>
      <c r="S83" s="60"/>
      <c r="T83" s="60"/>
      <c r="U83" s="60"/>
      <c r="V83" s="43" t="s">
        <v>47</v>
      </c>
      <c r="W83" s="43" t="s">
        <v>48</v>
      </c>
      <c r="X83" s="43" t="s">
        <v>502</v>
      </c>
      <c r="Y83" s="43"/>
      <c r="Z83" s="43" t="s">
        <v>51</v>
      </c>
      <c r="AA83" s="43" t="s">
        <v>503</v>
      </c>
      <c r="AB83" s="36" t="s">
        <v>53</v>
      </c>
      <c r="AC83" s="39" t="s">
        <v>54</v>
      </c>
      <c r="AD83" s="39">
        <v>20598.25</v>
      </c>
      <c r="AE83" s="39" t="s">
        <v>76</v>
      </c>
      <c r="AF83" s="39" t="s">
        <v>336</v>
      </c>
      <c r="AG83" s="39">
        <v>993</v>
      </c>
      <c r="AH83" s="42"/>
      <c r="AI83" s="42"/>
      <c r="AJ83" s="42"/>
      <c r="AK83" s="39"/>
      <c r="AL83" s="39"/>
      <c r="AM83" s="39"/>
    </row>
    <row r="84" s="25" customFormat="1" ht="64" customHeight="1" spans="1:39">
      <c r="A84" s="47"/>
      <c r="B84" s="47"/>
      <c r="C84" s="47"/>
      <c r="D84" s="47"/>
      <c r="E84" s="47"/>
      <c r="F84" s="47"/>
      <c r="G84" s="47"/>
      <c r="H84" s="48"/>
      <c r="I84" s="47"/>
      <c r="J84" s="47"/>
      <c r="K84" s="62"/>
      <c r="L84" s="62"/>
      <c r="M84" s="62"/>
      <c r="N84" s="62"/>
      <c r="O84" s="62"/>
      <c r="P84" s="62"/>
      <c r="Q84" s="62"/>
      <c r="R84" s="62"/>
      <c r="S84" s="62"/>
      <c r="T84" s="62"/>
      <c r="U84" s="62"/>
      <c r="V84" s="47"/>
      <c r="W84" s="47"/>
      <c r="X84" s="47"/>
      <c r="Y84" s="47"/>
      <c r="Z84" s="47"/>
      <c r="AA84" s="47"/>
      <c r="AB84" s="39" t="s">
        <v>53</v>
      </c>
      <c r="AC84" s="39" t="s">
        <v>504</v>
      </c>
      <c r="AD84" s="39">
        <v>1507</v>
      </c>
      <c r="AE84" s="39"/>
      <c r="AF84" s="39"/>
      <c r="AG84" s="39"/>
      <c r="AH84" s="39"/>
      <c r="AI84" s="39"/>
      <c r="AJ84" s="39"/>
      <c r="AK84" s="39"/>
      <c r="AL84" s="39"/>
      <c r="AM84" s="39"/>
    </row>
    <row r="85" s="25" customFormat="1" ht="93" customHeight="1" spans="1:39">
      <c r="A85" s="36">
        <v>76</v>
      </c>
      <c r="B85" s="42" t="s">
        <v>301</v>
      </c>
      <c r="C85" s="36" t="s">
        <v>505</v>
      </c>
      <c r="D85" s="36" t="s">
        <v>41</v>
      </c>
      <c r="E85" s="36" t="s">
        <v>100</v>
      </c>
      <c r="F85" s="36" t="s">
        <v>43</v>
      </c>
      <c r="G85" s="36" t="s">
        <v>506</v>
      </c>
      <c r="H85" s="37" t="s">
        <v>507</v>
      </c>
      <c r="I85" s="36" t="s">
        <v>110</v>
      </c>
      <c r="J85" s="36">
        <v>19.3</v>
      </c>
      <c r="K85" s="53">
        <f t="shared" ref="K85:K113" si="5">L85+S85+T85+U85</f>
        <v>1853.585469</v>
      </c>
      <c r="L85" s="53">
        <f t="shared" ref="L85:L113" si="6">SUM(M85:R85)</f>
        <v>1824.258469</v>
      </c>
      <c r="M85" s="54">
        <v>1824.258469</v>
      </c>
      <c r="N85" s="55"/>
      <c r="O85" s="54"/>
      <c r="P85" s="54"/>
      <c r="Q85" s="54"/>
      <c r="R85" s="54"/>
      <c r="S85" s="54"/>
      <c r="T85" s="54"/>
      <c r="U85" s="58">
        <v>29.327</v>
      </c>
      <c r="V85" s="36" t="s">
        <v>103</v>
      </c>
      <c r="W85" s="36" t="s">
        <v>104</v>
      </c>
      <c r="X85" s="37" t="s">
        <v>508</v>
      </c>
      <c r="Y85" s="72"/>
      <c r="Z85" s="36" t="s">
        <v>51</v>
      </c>
      <c r="AA85" s="36" t="s">
        <v>300</v>
      </c>
      <c r="AB85" s="36" t="s">
        <v>53</v>
      </c>
      <c r="AC85" s="39" t="s">
        <v>54</v>
      </c>
      <c r="AD85" s="39">
        <v>1824.258469</v>
      </c>
      <c r="AE85" s="42"/>
      <c r="AF85" s="42"/>
      <c r="AG85" s="42"/>
      <c r="AH85" s="39"/>
      <c r="AI85" s="39"/>
      <c r="AJ85" s="39"/>
      <c r="AK85" s="39" t="s">
        <v>337</v>
      </c>
      <c r="AL85" s="39" t="s">
        <v>338</v>
      </c>
      <c r="AM85" s="39">
        <v>29.327</v>
      </c>
    </row>
    <row r="86" s="25" customFormat="1" ht="84" customHeight="1" spans="1:39">
      <c r="A86" s="36">
        <v>77</v>
      </c>
      <c r="B86" s="69" t="s">
        <v>509</v>
      </c>
      <c r="C86" s="69" t="s">
        <v>510</v>
      </c>
      <c r="D86" s="69" t="s">
        <v>41</v>
      </c>
      <c r="E86" s="69" t="s">
        <v>42</v>
      </c>
      <c r="F86" s="69" t="s">
        <v>43</v>
      </c>
      <c r="G86" s="38" t="s">
        <v>511</v>
      </c>
      <c r="H86" s="79" t="s">
        <v>512</v>
      </c>
      <c r="I86" s="69" t="s">
        <v>82</v>
      </c>
      <c r="J86" s="69">
        <v>0.05</v>
      </c>
      <c r="K86" s="53">
        <f t="shared" si="5"/>
        <v>76.737461</v>
      </c>
      <c r="L86" s="53">
        <f t="shared" si="6"/>
        <v>76.737461</v>
      </c>
      <c r="M86" s="56">
        <v>76.737461</v>
      </c>
      <c r="N86" s="54"/>
      <c r="O86" s="54"/>
      <c r="P86" s="54"/>
      <c r="Q86" s="54"/>
      <c r="R86" s="54"/>
      <c r="S86" s="54"/>
      <c r="T86" s="54"/>
      <c r="U86" s="54"/>
      <c r="V86" s="69" t="s">
        <v>64</v>
      </c>
      <c r="W86" s="69" t="s">
        <v>172</v>
      </c>
      <c r="X86" s="79" t="s">
        <v>513</v>
      </c>
      <c r="Y86" s="72"/>
      <c r="Z86" s="36" t="s">
        <v>514</v>
      </c>
      <c r="AA86" s="36" t="s">
        <v>515</v>
      </c>
      <c r="AB86" s="42"/>
      <c r="AC86" s="42"/>
      <c r="AD86" s="42"/>
      <c r="AE86" s="36" t="s">
        <v>76</v>
      </c>
      <c r="AF86" s="39" t="s">
        <v>336</v>
      </c>
      <c r="AG86" s="39">
        <v>76.737461</v>
      </c>
      <c r="AH86" s="39"/>
      <c r="AI86" s="39"/>
      <c r="AJ86" s="39"/>
      <c r="AK86" s="39"/>
      <c r="AL86" s="39"/>
      <c r="AM86" s="39"/>
    </row>
    <row r="87" s="25" customFormat="1" ht="92" customHeight="1" spans="1:39">
      <c r="A87" s="36">
        <v>78</v>
      </c>
      <c r="B87" s="69" t="s">
        <v>516</v>
      </c>
      <c r="C87" s="69" t="s">
        <v>517</v>
      </c>
      <c r="D87" s="69" t="s">
        <v>41</v>
      </c>
      <c r="E87" s="69" t="s">
        <v>518</v>
      </c>
      <c r="F87" s="69" t="s">
        <v>43</v>
      </c>
      <c r="G87" s="69" t="s">
        <v>519</v>
      </c>
      <c r="H87" s="79" t="s">
        <v>520</v>
      </c>
      <c r="I87" s="87" t="s">
        <v>521</v>
      </c>
      <c r="J87" s="87">
        <v>1</v>
      </c>
      <c r="K87" s="53">
        <f t="shared" si="5"/>
        <v>241.203</v>
      </c>
      <c r="L87" s="53">
        <f t="shared" si="6"/>
        <v>241.203</v>
      </c>
      <c r="M87" s="54">
        <v>241.203</v>
      </c>
      <c r="N87" s="54"/>
      <c r="O87" s="54"/>
      <c r="P87" s="54"/>
      <c r="Q87" s="54"/>
      <c r="R87" s="54"/>
      <c r="S87" s="54"/>
      <c r="T87" s="54"/>
      <c r="U87" s="54"/>
      <c r="V87" s="69" t="s">
        <v>355</v>
      </c>
      <c r="W87" s="69" t="s">
        <v>356</v>
      </c>
      <c r="X87" s="79" t="s">
        <v>522</v>
      </c>
      <c r="Y87" s="72"/>
      <c r="Z87" s="36" t="s">
        <v>514</v>
      </c>
      <c r="AA87" s="69" t="s">
        <v>515</v>
      </c>
      <c r="AB87" s="42"/>
      <c r="AC87" s="42"/>
      <c r="AD87" s="42"/>
      <c r="AE87" s="36" t="s">
        <v>76</v>
      </c>
      <c r="AF87" s="39" t="s">
        <v>336</v>
      </c>
      <c r="AG87" s="39">
        <v>241.203</v>
      </c>
      <c r="AH87" s="39"/>
      <c r="AI87" s="39"/>
      <c r="AJ87" s="39"/>
      <c r="AK87" s="39"/>
      <c r="AL87" s="39"/>
      <c r="AM87" s="39"/>
    </row>
    <row r="88" s="25" customFormat="1" ht="76" customHeight="1" spans="1:39">
      <c r="A88" s="36">
        <v>79</v>
      </c>
      <c r="B88" s="69" t="s">
        <v>84</v>
      </c>
      <c r="C88" s="69" t="s">
        <v>523</v>
      </c>
      <c r="D88" s="69" t="s">
        <v>41</v>
      </c>
      <c r="E88" s="69" t="s">
        <v>86</v>
      </c>
      <c r="F88" s="69" t="s">
        <v>43</v>
      </c>
      <c r="G88" s="38" t="s">
        <v>524</v>
      </c>
      <c r="H88" s="79" t="s">
        <v>525</v>
      </c>
      <c r="I88" s="69" t="s">
        <v>46</v>
      </c>
      <c r="J88" s="69">
        <v>1</v>
      </c>
      <c r="K88" s="53">
        <f t="shared" si="5"/>
        <v>60</v>
      </c>
      <c r="L88" s="53">
        <f t="shared" si="6"/>
        <v>60</v>
      </c>
      <c r="M88" s="54">
        <v>60</v>
      </c>
      <c r="N88" s="54"/>
      <c r="O88" s="54"/>
      <c r="P88" s="54"/>
      <c r="Q88" s="54"/>
      <c r="R88" s="54"/>
      <c r="S88" s="54"/>
      <c r="T88" s="54"/>
      <c r="U88" s="54"/>
      <c r="V88" s="69" t="s">
        <v>89</v>
      </c>
      <c r="W88" s="69" t="s">
        <v>90</v>
      </c>
      <c r="X88" s="79" t="s">
        <v>526</v>
      </c>
      <c r="Y88" s="72"/>
      <c r="Z88" s="36" t="s">
        <v>514</v>
      </c>
      <c r="AA88" s="69" t="s">
        <v>515</v>
      </c>
      <c r="AB88" s="42"/>
      <c r="AC88" s="42"/>
      <c r="AD88" s="42"/>
      <c r="AE88" s="36" t="s">
        <v>76</v>
      </c>
      <c r="AF88" s="39" t="s">
        <v>336</v>
      </c>
      <c r="AG88" s="39">
        <v>60</v>
      </c>
      <c r="AH88" s="39"/>
      <c r="AI88" s="39"/>
      <c r="AJ88" s="39"/>
      <c r="AK88" s="39"/>
      <c r="AL88" s="39"/>
      <c r="AM88" s="39"/>
    </row>
    <row r="89" s="25" customFormat="1" ht="117" customHeight="1" spans="1:39">
      <c r="A89" s="36">
        <v>80</v>
      </c>
      <c r="B89" s="69" t="s">
        <v>301</v>
      </c>
      <c r="C89" s="72" t="s">
        <v>527</v>
      </c>
      <c r="D89" s="69" t="s">
        <v>41</v>
      </c>
      <c r="E89" s="69" t="s">
        <v>100</v>
      </c>
      <c r="F89" s="69" t="s">
        <v>43</v>
      </c>
      <c r="G89" s="69" t="s">
        <v>528</v>
      </c>
      <c r="H89" s="80" t="s">
        <v>529</v>
      </c>
      <c r="I89" s="72" t="s">
        <v>110</v>
      </c>
      <c r="J89" s="72">
        <v>21.43</v>
      </c>
      <c r="K89" s="53">
        <f t="shared" si="5"/>
        <v>2466.676582</v>
      </c>
      <c r="L89" s="53">
        <f t="shared" si="6"/>
        <v>2392.293982</v>
      </c>
      <c r="M89" s="11">
        <v>2392.293982</v>
      </c>
      <c r="N89" s="58"/>
      <c r="O89" s="58"/>
      <c r="P89" s="58"/>
      <c r="Q89" s="58"/>
      <c r="R89" s="58"/>
      <c r="S89" s="58"/>
      <c r="T89" s="58"/>
      <c r="U89" s="58">
        <v>74.3826</v>
      </c>
      <c r="V89" s="69" t="s">
        <v>103</v>
      </c>
      <c r="W89" s="69" t="s">
        <v>104</v>
      </c>
      <c r="X89" s="80" t="s">
        <v>530</v>
      </c>
      <c r="Y89" s="72" t="s">
        <v>50</v>
      </c>
      <c r="Z89" s="36" t="s">
        <v>514</v>
      </c>
      <c r="AA89" s="72" t="s">
        <v>515</v>
      </c>
      <c r="AB89" s="36" t="s">
        <v>53</v>
      </c>
      <c r="AC89" s="39" t="s">
        <v>504</v>
      </c>
      <c r="AD89" s="39">
        <v>102.5</v>
      </c>
      <c r="AE89" s="39" t="s">
        <v>76</v>
      </c>
      <c r="AF89" s="39" t="s">
        <v>336</v>
      </c>
      <c r="AG89" s="39">
        <v>2289.793982</v>
      </c>
      <c r="AH89" s="42"/>
      <c r="AI89" s="42"/>
      <c r="AJ89" s="42"/>
      <c r="AK89" s="39" t="s">
        <v>337</v>
      </c>
      <c r="AL89" s="39" t="s">
        <v>338</v>
      </c>
      <c r="AM89" s="39">
        <v>74.3826</v>
      </c>
    </row>
    <row r="90" s="25" customFormat="1" ht="110" customHeight="1" spans="1:39">
      <c r="A90" s="36">
        <v>81</v>
      </c>
      <c r="B90" s="69" t="s">
        <v>301</v>
      </c>
      <c r="C90" s="69" t="s">
        <v>531</v>
      </c>
      <c r="D90" s="69" t="s">
        <v>41</v>
      </c>
      <c r="E90" s="69" t="s">
        <v>100</v>
      </c>
      <c r="F90" s="69" t="s">
        <v>43</v>
      </c>
      <c r="G90" s="69" t="s">
        <v>532</v>
      </c>
      <c r="H90" s="80" t="s">
        <v>533</v>
      </c>
      <c r="I90" s="69" t="s">
        <v>110</v>
      </c>
      <c r="J90" s="69">
        <v>19.48</v>
      </c>
      <c r="K90" s="53">
        <f t="shared" si="5"/>
        <v>2151.243991</v>
      </c>
      <c r="L90" s="53">
        <f t="shared" si="6"/>
        <v>2107.570991</v>
      </c>
      <c r="M90" s="56">
        <v>2107.570991</v>
      </c>
      <c r="N90" s="56"/>
      <c r="O90" s="56"/>
      <c r="P90" s="56"/>
      <c r="Q90" s="56"/>
      <c r="R90" s="56"/>
      <c r="S90" s="56"/>
      <c r="T90" s="56"/>
      <c r="U90" s="56">
        <v>43.673</v>
      </c>
      <c r="V90" s="69" t="s">
        <v>103</v>
      </c>
      <c r="W90" s="69" t="s">
        <v>104</v>
      </c>
      <c r="X90" s="80" t="s">
        <v>534</v>
      </c>
      <c r="Y90" s="72" t="s">
        <v>50</v>
      </c>
      <c r="Z90" s="36" t="s">
        <v>514</v>
      </c>
      <c r="AA90" s="72" t="s">
        <v>515</v>
      </c>
      <c r="AB90" s="42"/>
      <c r="AC90" s="42"/>
      <c r="AD90" s="42"/>
      <c r="AE90" s="36" t="s">
        <v>76</v>
      </c>
      <c r="AF90" s="39" t="s">
        <v>336</v>
      </c>
      <c r="AG90" s="39">
        <v>2107.570991</v>
      </c>
      <c r="AH90" s="39"/>
      <c r="AI90" s="39"/>
      <c r="AJ90" s="39"/>
      <c r="AK90" s="39" t="s">
        <v>337</v>
      </c>
      <c r="AL90" s="39" t="s">
        <v>338</v>
      </c>
      <c r="AM90" s="39">
        <v>43.673</v>
      </c>
    </row>
    <row r="91" s="25" customFormat="1" ht="56" customHeight="1" spans="1:39">
      <c r="A91" s="36">
        <v>82</v>
      </c>
      <c r="B91" s="69" t="s">
        <v>301</v>
      </c>
      <c r="C91" s="69" t="s">
        <v>535</v>
      </c>
      <c r="D91" s="69" t="s">
        <v>41</v>
      </c>
      <c r="E91" s="69" t="s">
        <v>100</v>
      </c>
      <c r="F91" s="69" t="s">
        <v>43</v>
      </c>
      <c r="G91" s="69" t="s">
        <v>536</v>
      </c>
      <c r="H91" s="80" t="s">
        <v>537</v>
      </c>
      <c r="I91" s="69" t="s">
        <v>110</v>
      </c>
      <c r="J91" s="69">
        <v>4.57</v>
      </c>
      <c r="K91" s="53">
        <f t="shared" si="5"/>
        <v>688.984515</v>
      </c>
      <c r="L91" s="53">
        <f t="shared" si="6"/>
        <v>676.492915</v>
      </c>
      <c r="M91" s="56">
        <v>676.492915</v>
      </c>
      <c r="N91" s="56"/>
      <c r="O91" s="56"/>
      <c r="P91" s="56"/>
      <c r="Q91" s="56"/>
      <c r="R91" s="56"/>
      <c r="S91" s="56"/>
      <c r="T91" s="56"/>
      <c r="U91" s="56">
        <v>12.4916</v>
      </c>
      <c r="V91" s="69" t="s">
        <v>103</v>
      </c>
      <c r="W91" s="69" t="s">
        <v>104</v>
      </c>
      <c r="X91" s="80" t="s">
        <v>538</v>
      </c>
      <c r="Y91" s="72" t="s">
        <v>50</v>
      </c>
      <c r="Z91" s="36" t="s">
        <v>514</v>
      </c>
      <c r="AA91" s="72" t="s">
        <v>515</v>
      </c>
      <c r="AB91" s="42"/>
      <c r="AC91" s="42"/>
      <c r="AD91" s="42"/>
      <c r="AE91" s="36" t="s">
        <v>76</v>
      </c>
      <c r="AF91" s="39" t="s">
        <v>336</v>
      </c>
      <c r="AG91" s="39">
        <v>676.492915</v>
      </c>
      <c r="AH91" s="39"/>
      <c r="AI91" s="39"/>
      <c r="AJ91" s="39"/>
      <c r="AK91" s="39" t="s">
        <v>337</v>
      </c>
      <c r="AL91" s="39" t="s">
        <v>338</v>
      </c>
      <c r="AM91" s="39">
        <v>12.4916</v>
      </c>
    </row>
    <row r="92" s="25" customFormat="1" ht="112" customHeight="1" spans="1:39">
      <c r="A92" s="36">
        <v>83</v>
      </c>
      <c r="B92" s="69" t="s">
        <v>301</v>
      </c>
      <c r="C92" s="72" t="s">
        <v>539</v>
      </c>
      <c r="D92" s="69" t="s">
        <v>41</v>
      </c>
      <c r="E92" s="69" t="s">
        <v>100</v>
      </c>
      <c r="F92" s="69" t="s">
        <v>43</v>
      </c>
      <c r="G92" s="69" t="s">
        <v>540</v>
      </c>
      <c r="H92" s="80" t="s">
        <v>541</v>
      </c>
      <c r="I92" s="72" t="s">
        <v>110</v>
      </c>
      <c r="J92" s="72">
        <v>22.3</v>
      </c>
      <c r="K92" s="53">
        <f t="shared" si="5"/>
        <v>2251.160042</v>
      </c>
      <c r="L92" s="53">
        <f t="shared" si="6"/>
        <v>2208.274342</v>
      </c>
      <c r="M92" s="54">
        <v>2208.274342</v>
      </c>
      <c r="N92" s="58"/>
      <c r="O92" s="58"/>
      <c r="P92" s="58"/>
      <c r="Q92" s="58"/>
      <c r="R92" s="58"/>
      <c r="S92" s="58"/>
      <c r="T92" s="58"/>
      <c r="U92" s="58">
        <v>42.8857</v>
      </c>
      <c r="V92" s="69" t="s">
        <v>103</v>
      </c>
      <c r="W92" s="69" t="s">
        <v>104</v>
      </c>
      <c r="X92" s="80" t="s">
        <v>542</v>
      </c>
      <c r="Y92" s="72" t="s">
        <v>50</v>
      </c>
      <c r="Z92" s="36" t="s">
        <v>514</v>
      </c>
      <c r="AA92" s="72" t="s">
        <v>515</v>
      </c>
      <c r="AB92" s="42"/>
      <c r="AC92" s="42"/>
      <c r="AD92" s="42"/>
      <c r="AE92" s="36" t="s">
        <v>76</v>
      </c>
      <c r="AF92" s="39" t="s">
        <v>336</v>
      </c>
      <c r="AG92" s="39">
        <v>2208.274342</v>
      </c>
      <c r="AH92" s="39"/>
      <c r="AI92" s="39"/>
      <c r="AJ92" s="39"/>
      <c r="AK92" s="39" t="s">
        <v>337</v>
      </c>
      <c r="AL92" s="39" t="s">
        <v>338</v>
      </c>
      <c r="AM92" s="39">
        <v>42.8857</v>
      </c>
    </row>
    <row r="93" s="25" customFormat="1" ht="108" spans="1:39">
      <c r="A93" s="36">
        <v>84</v>
      </c>
      <c r="B93" s="69" t="s">
        <v>301</v>
      </c>
      <c r="C93" s="72" t="s">
        <v>543</v>
      </c>
      <c r="D93" s="72" t="s">
        <v>41</v>
      </c>
      <c r="E93" s="72" t="s">
        <v>100</v>
      </c>
      <c r="F93" s="72" t="s">
        <v>43</v>
      </c>
      <c r="G93" s="72" t="s">
        <v>544</v>
      </c>
      <c r="H93" s="80" t="s">
        <v>545</v>
      </c>
      <c r="I93" s="72" t="s">
        <v>110</v>
      </c>
      <c r="J93" s="72">
        <v>16.5</v>
      </c>
      <c r="K93" s="53">
        <f t="shared" si="5"/>
        <v>1920.639646</v>
      </c>
      <c r="L93" s="53">
        <f t="shared" si="6"/>
        <v>1885.163646</v>
      </c>
      <c r="M93" s="58">
        <v>1885.163646</v>
      </c>
      <c r="N93" s="58"/>
      <c r="O93" s="58"/>
      <c r="P93" s="58"/>
      <c r="Q93" s="58"/>
      <c r="R93" s="58"/>
      <c r="S93" s="58"/>
      <c r="T93" s="58"/>
      <c r="U93" s="58">
        <v>35.476</v>
      </c>
      <c r="V93" s="69" t="s">
        <v>103</v>
      </c>
      <c r="W93" s="69" t="s">
        <v>104</v>
      </c>
      <c r="X93" s="80" t="s">
        <v>546</v>
      </c>
      <c r="Y93" s="72" t="s">
        <v>50</v>
      </c>
      <c r="Z93" s="36" t="s">
        <v>514</v>
      </c>
      <c r="AA93" s="72" t="s">
        <v>515</v>
      </c>
      <c r="AB93" s="42"/>
      <c r="AC93" s="42"/>
      <c r="AD93" s="42"/>
      <c r="AE93" s="36" t="s">
        <v>76</v>
      </c>
      <c r="AF93" s="39" t="s">
        <v>336</v>
      </c>
      <c r="AG93" s="39">
        <v>1885.163646</v>
      </c>
      <c r="AH93" s="39"/>
      <c r="AI93" s="39"/>
      <c r="AJ93" s="39"/>
      <c r="AK93" s="39" t="s">
        <v>337</v>
      </c>
      <c r="AL93" s="39" t="s">
        <v>338</v>
      </c>
      <c r="AM93" s="39">
        <v>35.476</v>
      </c>
    </row>
    <row r="94" s="25" customFormat="1" ht="48" spans="1:39">
      <c r="A94" s="36">
        <v>85</v>
      </c>
      <c r="B94" s="69" t="s">
        <v>242</v>
      </c>
      <c r="C94" s="69" t="s">
        <v>547</v>
      </c>
      <c r="D94" s="69" t="s">
        <v>155</v>
      </c>
      <c r="E94" s="69" t="s">
        <v>236</v>
      </c>
      <c r="F94" s="69" t="s">
        <v>43</v>
      </c>
      <c r="G94" s="69" t="s">
        <v>244</v>
      </c>
      <c r="H94" s="79" t="s">
        <v>548</v>
      </c>
      <c r="I94" s="87" t="s">
        <v>110</v>
      </c>
      <c r="J94" s="87">
        <v>9.4</v>
      </c>
      <c r="K94" s="53">
        <f t="shared" si="5"/>
        <v>122.476285</v>
      </c>
      <c r="L94" s="53">
        <f t="shared" si="6"/>
        <v>122.476285</v>
      </c>
      <c r="M94" s="54">
        <v>122.476285</v>
      </c>
      <c r="N94" s="54"/>
      <c r="O94" s="54"/>
      <c r="P94" s="54"/>
      <c r="Q94" s="54"/>
      <c r="R94" s="54"/>
      <c r="S94" s="54"/>
      <c r="T94" s="54"/>
      <c r="U94" s="54"/>
      <c r="V94" s="69" t="s">
        <v>193</v>
      </c>
      <c r="W94" s="69" t="s">
        <v>194</v>
      </c>
      <c r="X94" s="79" t="s">
        <v>549</v>
      </c>
      <c r="Y94" s="72" t="s">
        <v>50</v>
      </c>
      <c r="Z94" s="36" t="s">
        <v>514</v>
      </c>
      <c r="AA94" s="69" t="s">
        <v>515</v>
      </c>
      <c r="AB94" s="36" t="s">
        <v>53</v>
      </c>
      <c r="AC94" s="39" t="s">
        <v>504</v>
      </c>
      <c r="AD94" s="39">
        <v>122.476285</v>
      </c>
      <c r="AE94" s="39"/>
      <c r="AF94" s="39"/>
      <c r="AG94" s="39"/>
      <c r="AH94" s="39"/>
      <c r="AI94" s="39"/>
      <c r="AJ94" s="39"/>
      <c r="AK94" s="39"/>
      <c r="AL94" s="39"/>
      <c r="AM94" s="39"/>
    </row>
    <row r="95" s="25" customFormat="1" ht="67" customHeight="1" spans="1:39">
      <c r="A95" s="36">
        <v>86</v>
      </c>
      <c r="B95" s="69" t="s">
        <v>550</v>
      </c>
      <c r="C95" s="69" t="s">
        <v>551</v>
      </c>
      <c r="D95" s="69" t="s">
        <v>155</v>
      </c>
      <c r="E95" s="69" t="s">
        <v>156</v>
      </c>
      <c r="F95" s="69" t="s">
        <v>43</v>
      </c>
      <c r="G95" s="38" t="s">
        <v>552</v>
      </c>
      <c r="H95" s="79" t="s">
        <v>553</v>
      </c>
      <c r="I95" s="69" t="s">
        <v>110</v>
      </c>
      <c r="J95" s="69">
        <v>4.756</v>
      </c>
      <c r="K95" s="53">
        <f t="shared" si="5"/>
        <v>209.262218</v>
      </c>
      <c r="L95" s="53">
        <f t="shared" si="6"/>
        <v>209.262218</v>
      </c>
      <c r="M95" s="54"/>
      <c r="N95" s="54">
        <v>209.262218</v>
      </c>
      <c r="O95" s="54"/>
      <c r="P95" s="54"/>
      <c r="Q95" s="54"/>
      <c r="R95" s="54"/>
      <c r="S95" s="54"/>
      <c r="T95" s="54"/>
      <c r="U95" s="54"/>
      <c r="V95" s="69" t="s">
        <v>231</v>
      </c>
      <c r="W95" s="69" t="s">
        <v>232</v>
      </c>
      <c r="X95" s="79" t="s">
        <v>554</v>
      </c>
      <c r="Y95" s="72"/>
      <c r="Z95" s="36" t="s">
        <v>514</v>
      </c>
      <c r="AA95" s="69" t="s">
        <v>515</v>
      </c>
      <c r="AB95" s="36" t="s">
        <v>174</v>
      </c>
      <c r="AC95" s="39" t="s">
        <v>504</v>
      </c>
      <c r="AD95" s="39">
        <v>209.262218</v>
      </c>
      <c r="AE95" s="39"/>
      <c r="AF95" s="39"/>
      <c r="AG95" s="39"/>
      <c r="AH95" s="39"/>
      <c r="AI95" s="39"/>
      <c r="AJ95" s="39"/>
      <c r="AK95" s="39"/>
      <c r="AL95" s="39"/>
      <c r="AM95" s="39"/>
    </row>
    <row r="96" s="25" customFormat="1" ht="70" customHeight="1" spans="1:39">
      <c r="A96" s="36">
        <v>87</v>
      </c>
      <c r="B96" s="69" t="s">
        <v>555</v>
      </c>
      <c r="C96" s="69" t="s">
        <v>556</v>
      </c>
      <c r="D96" s="69" t="s">
        <v>155</v>
      </c>
      <c r="E96" s="69" t="s">
        <v>169</v>
      </c>
      <c r="F96" s="69" t="s">
        <v>43</v>
      </c>
      <c r="G96" s="38" t="s">
        <v>557</v>
      </c>
      <c r="H96" s="79" t="s">
        <v>558</v>
      </c>
      <c r="I96" s="69" t="s">
        <v>110</v>
      </c>
      <c r="J96" s="69">
        <v>5.6</v>
      </c>
      <c r="K96" s="53">
        <f t="shared" si="5"/>
        <v>182.880418</v>
      </c>
      <c r="L96" s="53">
        <f t="shared" si="6"/>
        <v>182.880418</v>
      </c>
      <c r="M96" s="54"/>
      <c r="N96" s="54">
        <v>182.880418</v>
      </c>
      <c r="O96" s="54"/>
      <c r="P96" s="54"/>
      <c r="Q96" s="54"/>
      <c r="R96" s="54"/>
      <c r="S96" s="54"/>
      <c r="T96" s="54"/>
      <c r="U96" s="54"/>
      <c r="V96" s="69" t="s">
        <v>231</v>
      </c>
      <c r="W96" s="69" t="s">
        <v>232</v>
      </c>
      <c r="X96" s="79" t="s">
        <v>559</v>
      </c>
      <c r="Y96" s="72"/>
      <c r="Z96" s="36" t="s">
        <v>514</v>
      </c>
      <c r="AA96" s="69" t="s">
        <v>515</v>
      </c>
      <c r="AB96" s="36" t="s">
        <v>174</v>
      </c>
      <c r="AC96" s="39" t="s">
        <v>504</v>
      </c>
      <c r="AD96" s="39">
        <v>182.880418</v>
      </c>
      <c r="AE96" s="39"/>
      <c r="AF96" s="39"/>
      <c r="AG96" s="39"/>
      <c r="AH96" s="39"/>
      <c r="AI96" s="39"/>
      <c r="AJ96" s="39"/>
      <c r="AK96" s="39"/>
      <c r="AL96" s="39"/>
      <c r="AM96" s="39"/>
    </row>
    <row r="97" s="25" customFormat="1" ht="69" customHeight="1" spans="1:39">
      <c r="A97" s="36">
        <v>88</v>
      </c>
      <c r="B97" s="69" t="s">
        <v>560</v>
      </c>
      <c r="C97" s="69" t="s">
        <v>561</v>
      </c>
      <c r="D97" s="69" t="s">
        <v>155</v>
      </c>
      <c r="E97" s="69" t="s">
        <v>169</v>
      </c>
      <c r="F97" s="69" t="s">
        <v>43</v>
      </c>
      <c r="G97" s="38" t="s">
        <v>562</v>
      </c>
      <c r="H97" s="79" t="s">
        <v>563</v>
      </c>
      <c r="I97" s="69" t="s">
        <v>110</v>
      </c>
      <c r="J97" s="69">
        <v>5</v>
      </c>
      <c r="K97" s="53">
        <f t="shared" si="5"/>
        <v>174.438683</v>
      </c>
      <c r="L97" s="53">
        <f t="shared" si="6"/>
        <v>174.438683</v>
      </c>
      <c r="M97" s="54"/>
      <c r="N97" s="54">
        <v>174.438683</v>
      </c>
      <c r="O97" s="54"/>
      <c r="P97" s="54"/>
      <c r="Q97" s="54"/>
      <c r="R97" s="54"/>
      <c r="S97" s="54"/>
      <c r="T97" s="54"/>
      <c r="U97" s="54"/>
      <c r="V97" s="69" t="s">
        <v>231</v>
      </c>
      <c r="W97" s="69" t="s">
        <v>232</v>
      </c>
      <c r="X97" s="79" t="s">
        <v>564</v>
      </c>
      <c r="Y97" s="72"/>
      <c r="Z97" s="36" t="s">
        <v>514</v>
      </c>
      <c r="AA97" s="69" t="s">
        <v>515</v>
      </c>
      <c r="AB97" s="36" t="s">
        <v>174</v>
      </c>
      <c r="AC97" s="39" t="s">
        <v>504</v>
      </c>
      <c r="AD97" s="39">
        <v>174.438683</v>
      </c>
      <c r="AE97" s="39"/>
      <c r="AF97" s="39"/>
      <c r="AG97" s="39"/>
      <c r="AH97" s="39"/>
      <c r="AI97" s="39"/>
      <c r="AJ97" s="39"/>
      <c r="AK97" s="39"/>
      <c r="AL97" s="39"/>
      <c r="AM97" s="39"/>
    </row>
    <row r="98" s="25" customFormat="1" ht="104" customHeight="1" spans="1:39">
      <c r="A98" s="36">
        <v>89</v>
      </c>
      <c r="B98" s="69" t="s">
        <v>381</v>
      </c>
      <c r="C98" s="69" t="s">
        <v>565</v>
      </c>
      <c r="D98" s="69" t="s">
        <v>155</v>
      </c>
      <c r="E98" s="69" t="s">
        <v>169</v>
      </c>
      <c r="F98" s="69" t="s">
        <v>43</v>
      </c>
      <c r="G98" s="69" t="s">
        <v>566</v>
      </c>
      <c r="H98" s="79" t="s">
        <v>567</v>
      </c>
      <c r="I98" s="87" t="s">
        <v>110</v>
      </c>
      <c r="J98" s="87">
        <v>24.4</v>
      </c>
      <c r="K98" s="53">
        <f t="shared" si="5"/>
        <v>829.227816</v>
      </c>
      <c r="L98" s="53">
        <f t="shared" si="6"/>
        <v>829.227816</v>
      </c>
      <c r="M98" s="54">
        <v>829.227816</v>
      </c>
      <c r="N98" s="54"/>
      <c r="O98" s="54"/>
      <c r="P98" s="54"/>
      <c r="Q98" s="54"/>
      <c r="R98" s="54"/>
      <c r="S98" s="54"/>
      <c r="T98" s="54"/>
      <c r="U98" s="54"/>
      <c r="V98" s="69" t="s">
        <v>179</v>
      </c>
      <c r="W98" s="36" t="s">
        <v>180</v>
      </c>
      <c r="X98" s="79" t="s">
        <v>568</v>
      </c>
      <c r="Y98" s="72" t="s">
        <v>50</v>
      </c>
      <c r="Z98" s="36" t="s">
        <v>514</v>
      </c>
      <c r="AA98" s="69" t="s">
        <v>515</v>
      </c>
      <c r="AB98" s="36" t="s">
        <v>53</v>
      </c>
      <c r="AC98" s="39" t="s">
        <v>504</v>
      </c>
      <c r="AD98" s="39">
        <v>829.227816</v>
      </c>
      <c r="AE98" s="39"/>
      <c r="AF98" s="39"/>
      <c r="AG98" s="39"/>
      <c r="AH98" s="39"/>
      <c r="AI98" s="39"/>
      <c r="AJ98" s="39"/>
      <c r="AK98" s="39"/>
      <c r="AL98" s="39"/>
      <c r="AM98" s="39"/>
    </row>
    <row r="99" s="25" customFormat="1" ht="91" customHeight="1" spans="1:39">
      <c r="A99" s="36">
        <v>90</v>
      </c>
      <c r="B99" s="69" t="s">
        <v>381</v>
      </c>
      <c r="C99" s="69" t="s">
        <v>569</v>
      </c>
      <c r="D99" s="69" t="s">
        <v>155</v>
      </c>
      <c r="E99" s="69" t="s">
        <v>169</v>
      </c>
      <c r="F99" s="69" t="s">
        <v>43</v>
      </c>
      <c r="G99" s="69" t="s">
        <v>570</v>
      </c>
      <c r="H99" s="79" t="s">
        <v>571</v>
      </c>
      <c r="I99" s="69" t="s">
        <v>110</v>
      </c>
      <c r="J99" s="69">
        <v>26.6</v>
      </c>
      <c r="K99" s="53">
        <f t="shared" si="5"/>
        <v>739.968361</v>
      </c>
      <c r="L99" s="53">
        <f t="shared" si="6"/>
        <v>739.968361</v>
      </c>
      <c r="M99" s="54">
        <v>739.968361</v>
      </c>
      <c r="N99" s="54"/>
      <c r="O99" s="54"/>
      <c r="P99" s="54"/>
      <c r="Q99" s="54"/>
      <c r="R99" s="54"/>
      <c r="S99" s="54"/>
      <c r="T99" s="54"/>
      <c r="U99" s="54"/>
      <c r="V99" s="69" t="s">
        <v>399</v>
      </c>
      <c r="W99" s="71" t="s">
        <v>400</v>
      </c>
      <c r="X99" s="80" t="s">
        <v>572</v>
      </c>
      <c r="Y99" s="72" t="s">
        <v>50</v>
      </c>
      <c r="Z99" s="36" t="s">
        <v>514</v>
      </c>
      <c r="AA99" s="69" t="s">
        <v>515</v>
      </c>
      <c r="AB99" s="36" t="s">
        <v>53</v>
      </c>
      <c r="AC99" s="39" t="s">
        <v>504</v>
      </c>
      <c r="AD99" s="39">
        <v>739.968361</v>
      </c>
      <c r="AE99" s="39"/>
      <c r="AF99" s="39"/>
      <c r="AG99" s="39"/>
      <c r="AH99" s="39"/>
      <c r="AI99" s="39"/>
      <c r="AJ99" s="39"/>
      <c r="AK99" s="39"/>
      <c r="AL99" s="39"/>
      <c r="AM99" s="39"/>
    </row>
    <row r="100" s="25" customFormat="1" ht="104" customHeight="1" spans="1:39">
      <c r="A100" s="36">
        <v>91</v>
      </c>
      <c r="B100" s="69" t="s">
        <v>381</v>
      </c>
      <c r="C100" s="69" t="s">
        <v>573</v>
      </c>
      <c r="D100" s="69" t="s">
        <v>155</v>
      </c>
      <c r="E100" s="69" t="s">
        <v>169</v>
      </c>
      <c r="F100" s="69" t="s">
        <v>43</v>
      </c>
      <c r="G100" s="69" t="s">
        <v>574</v>
      </c>
      <c r="H100" s="79" t="s">
        <v>575</v>
      </c>
      <c r="I100" s="69" t="s">
        <v>110</v>
      </c>
      <c r="J100" s="69">
        <v>22.5</v>
      </c>
      <c r="K100" s="53">
        <f t="shared" si="5"/>
        <v>798.97772</v>
      </c>
      <c r="L100" s="53">
        <f t="shared" si="6"/>
        <v>798.97772</v>
      </c>
      <c r="M100" s="54">
        <v>798.97772</v>
      </c>
      <c r="N100" s="54"/>
      <c r="O100" s="54"/>
      <c r="P100" s="54"/>
      <c r="Q100" s="54"/>
      <c r="R100" s="54"/>
      <c r="S100" s="54"/>
      <c r="T100" s="54"/>
      <c r="U100" s="54"/>
      <c r="V100" s="69" t="s">
        <v>405</v>
      </c>
      <c r="W100" s="43" t="s">
        <v>406</v>
      </c>
      <c r="X100" s="79" t="s">
        <v>576</v>
      </c>
      <c r="Y100" s="72" t="s">
        <v>50</v>
      </c>
      <c r="Z100" s="36" t="s">
        <v>514</v>
      </c>
      <c r="AA100" s="72" t="s">
        <v>515</v>
      </c>
      <c r="AB100" s="36" t="s">
        <v>53</v>
      </c>
      <c r="AC100" s="39" t="s">
        <v>504</v>
      </c>
      <c r="AD100" s="39">
        <v>798.97772</v>
      </c>
      <c r="AE100" s="39"/>
      <c r="AF100" s="39"/>
      <c r="AG100" s="39"/>
      <c r="AH100" s="39"/>
      <c r="AI100" s="39"/>
      <c r="AJ100" s="39"/>
      <c r="AK100" s="39"/>
      <c r="AL100" s="39"/>
      <c r="AM100" s="39"/>
    </row>
    <row r="101" s="25" customFormat="1" ht="93" customHeight="1" spans="1:39">
      <c r="A101" s="36">
        <v>92</v>
      </c>
      <c r="B101" s="69" t="s">
        <v>381</v>
      </c>
      <c r="C101" s="69" t="s">
        <v>577</v>
      </c>
      <c r="D101" s="69" t="s">
        <v>155</v>
      </c>
      <c r="E101" s="69" t="s">
        <v>169</v>
      </c>
      <c r="F101" s="69" t="s">
        <v>43</v>
      </c>
      <c r="G101" s="69" t="s">
        <v>578</v>
      </c>
      <c r="H101" s="79" t="s">
        <v>579</v>
      </c>
      <c r="I101" s="69" t="s">
        <v>110</v>
      </c>
      <c r="J101" s="69">
        <v>14</v>
      </c>
      <c r="K101" s="53">
        <f t="shared" si="5"/>
        <v>549.570793</v>
      </c>
      <c r="L101" s="53">
        <f t="shared" si="6"/>
        <v>549.570793</v>
      </c>
      <c r="M101" s="54">
        <v>549.570793</v>
      </c>
      <c r="N101" s="54"/>
      <c r="O101" s="54"/>
      <c r="P101" s="54"/>
      <c r="Q101" s="54"/>
      <c r="R101" s="54"/>
      <c r="S101" s="54"/>
      <c r="T101" s="54"/>
      <c r="U101" s="54"/>
      <c r="V101" s="69" t="s">
        <v>367</v>
      </c>
      <c r="W101" s="72" t="s">
        <v>368</v>
      </c>
      <c r="X101" s="80" t="s">
        <v>580</v>
      </c>
      <c r="Y101" s="72" t="s">
        <v>50</v>
      </c>
      <c r="Z101" s="36" t="s">
        <v>514</v>
      </c>
      <c r="AA101" s="72" t="s">
        <v>515</v>
      </c>
      <c r="AB101" s="36" t="s">
        <v>53</v>
      </c>
      <c r="AC101" s="39" t="s">
        <v>504</v>
      </c>
      <c r="AD101" s="39">
        <v>549.570793</v>
      </c>
      <c r="AE101" s="39"/>
      <c r="AF101" s="39"/>
      <c r="AG101" s="39"/>
      <c r="AH101" s="39"/>
      <c r="AI101" s="39"/>
      <c r="AJ101" s="39"/>
      <c r="AK101" s="39"/>
      <c r="AL101" s="39"/>
      <c r="AM101" s="39"/>
    </row>
    <row r="102" s="25" customFormat="1" ht="36" spans="1:39">
      <c r="A102" s="36">
        <v>93</v>
      </c>
      <c r="B102" s="69" t="s">
        <v>381</v>
      </c>
      <c r="C102" s="69" t="s">
        <v>581</v>
      </c>
      <c r="D102" s="69" t="s">
        <v>155</v>
      </c>
      <c r="E102" s="69" t="s">
        <v>169</v>
      </c>
      <c r="F102" s="69" t="s">
        <v>43</v>
      </c>
      <c r="G102" s="69" t="s">
        <v>582</v>
      </c>
      <c r="H102" s="79" t="s">
        <v>583</v>
      </c>
      <c r="I102" s="87" t="s">
        <v>46</v>
      </c>
      <c r="J102" s="87">
        <v>1</v>
      </c>
      <c r="K102" s="53">
        <f t="shared" si="5"/>
        <v>36.759446</v>
      </c>
      <c r="L102" s="53">
        <f t="shared" si="6"/>
        <v>36.759446</v>
      </c>
      <c r="M102" s="54">
        <v>36.759446</v>
      </c>
      <c r="N102" s="54"/>
      <c r="O102" s="54"/>
      <c r="P102" s="54"/>
      <c r="Q102" s="54"/>
      <c r="R102" s="54"/>
      <c r="S102" s="54"/>
      <c r="T102" s="54"/>
      <c r="U102" s="54"/>
      <c r="V102" s="69" t="s">
        <v>584</v>
      </c>
      <c r="W102" s="69" t="s">
        <v>585</v>
      </c>
      <c r="X102" s="80" t="s">
        <v>586</v>
      </c>
      <c r="Y102" s="72" t="s">
        <v>50</v>
      </c>
      <c r="Z102" s="36" t="s">
        <v>514</v>
      </c>
      <c r="AA102" s="69" t="s">
        <v>515</v>
      </c>
      <c r="AB102" s="36" t="s">
        <v>53</v>
      </c>
      <c r="AC102" s="39" t="s">
        <v>504</v>
      </c>
      <c r="AD102" s="39">
        <v>36.759446</v>
      </c>
      <c r="AE102" s="39"/>
      <c r="AF102" s="39"/>
      <c r="AG102" s="39"/>
      <c r="AH102" s="39"/>
      <c r="AI102" s="39"/>
      <c r="AJ102" s="39"/>
      <c r="AK102" s="39"/>
      <c r="AL102" s="39"/>
      <c r="AM102" s="39"/>
    </row>
    <row r="103" s="25" customFormat="1" ht="72" customHeight="1" spans="1:39">
      <c r="A103" s="36">
        <v>94</v>
      </c>
      <c r="B103" s="69" t="s">
        <v>381</v>
      </c>
      <c r="C103" s="69" t="s">
        <v>587</v>
      </c>
      <c r="D103" s="69" t="s">
        <v>155</v>
      </c>
      <c r="E103" s="69" t="s">
        <v>169</v>
      </c>
      <c r="F103" s="69" t="s">
        <v>43</v>
      </c>
      <c r="G103" s="69" t="s">
        <v>588</v>
      </c>
      <c r="H103" s="79" t="s">
        <v>589</v>
      </c>
      <c r="I103" s="87" t="s">
        <v>110</v>
      </c>
      <c r="J103" s="87">
        <v>11.4</v>
      </c>
      <c r="K103" s="53">
        <f t="shared" si="5"/>
        <v>349.398195</v>
      </c>
      <c r="L103" s="53">
        <f t="shared" si="6"/>
        <v>349.398195</v>
      </c>
      <c r="M103" s="54">
        <v>349.398195</v>
      </c>
      <c r="N103" s="54"/>
      <c r="O103" s="54"/>
      <c r="P103" s="54"/>
      <c r="Q103" s="54"/>
      <c r="R103" s="54"/>
      <c r="S103" s="54"/>
      <c r="T103" s="54"/>
      <c r="U103" s="54"/>
      <c r="V103" s="69" t="s">
        <v>89</v>
      </c>
      <c r="W103" s="69" t="s">
        <v>90</v>
      </c>
      <c r="X103" s="80" t="s">
        <v>590</v>
      </c>
      <c r="Y103" s="72" t="s">
        <v>50</v>
      </c>
      <c r="Z103" s="36" t="s">
        <v>514</v>
      </c>
      <c r="AA103" s="69" t="s">
        <v>515</v>
      </c>
      <c r="AB103" s="36" t="s">
        <v>53</v>
      </c>
      <c r="AC103" s="39" t="s">
        <v>504</v>
      </c>
      <c r="AD103" s="39">
        <v>349.398195</v>
      </c>
      <c r="AE103" s="39"/>
      <c r="AF103" s="39"/>
      <c r="AG103" s="39"/>
      <c r="AH103" s="39"/>
      <c r="AI103" s="39"/>
      <c r="AJ103" s="39"/>
      <c r="AK103" s="39"/>
      <c r="AL103" s="39"/>
      <c r="AM103" s="39"/>
    </row>
    <row r="104" s="25" customFormat="1" ht="85" customHeight="1" spans="1:39">
      <c r="A104" s="36">
        <v>95</v>
      </c>
      <c r="B104" s="69" t="s">
        <v>381</v>
      </c>
      <c r="C104" s="69" t="s">
        <v>591</v>
      </c>
      <c r="D104" s="69" t="s">
        <v>155</v>
      </c>
      <c r="E104" s="69" t="s">
        <v>169</v>
      </c>
      <c r="F104" s="69" t="s">
        <v>43</v>
      </c>
      <c r="G104" s="69" t="s">
        <v>592</v>
      </c>
      <c r="H104" s="79" t="s">
        <v>593</v>
      </c>
      <c r="I104" s="87" t="s">
        <v>110</v>
      </c>
      <c r="J104" s="87">
        <v>9.17</v>
      </c>
      <c r="K104" s="53">
        <f t="shared" si="5"/>
        <v>283.046919</v>
      </c>
      <c r="L104" s="53">
        <f t="shared" si="6"/>
        <v>283.046919</v>
      </c>
      <c r="M104" s="54">
        <v>283.046919</v>
      </c>
      <c r="N104" s="54"/>
      <c r="O104" s="54"/>
      <c r="P104" s="54"/>
      <c r="Q104" s="54"/>
      <c r="R104" s="54"/>
      <c r="S104" s="54"/>
      <c r="T104" s="54"/>
      <c r="U104" s="54"/>
      <c r="V104" s="69" t="s">
        <v>457</v>
      </c>
      <c r="W104" s="69" t="s">
        <v>458</v>
      </c>
      <c r="X104" s="79" t="s">
        <v>594</v>
      </c>
      <c r="Y104" s="72" t="s">
        <v>50</v>
      </c>
      <c r="Z104" s="36" t="s">
        <v>514</v>
      </c>
      <c r="AA104" s="69" t="s">
        <v>515</v>
      </c>
      <c r="AB104" s="36" t="s">
        <v>53</v>
      </c>
      <c r="AC104" s="39" t="s">
        <v>504</v>
      </c>
      <c r="AD104" s="39">
        <v>283.046919</v>
      </c>
      <c r="AE104" s="39"/>
      <c r="AF104" s="39"/>
      <c r="AG104" s="39"/>
      <c r="AH104" s="39"/>
      <c r="AI104" s="39"/>
      <c r="AJ104" s="39"/>
      <c r="AK104" s="39"/>
      <c r="AL104" s="39"/>
      <c r="AM104" s="39"/>
    </row>
    <row r="105" s="25" customFormat="1" ht="66" customHeight="1" spans="1:39">
      <c r="A105" s="36">
        <v>96</v>
      </c>
      <c r="B105" s="69" t="s">
        <v>381</v>
      </c>
      <c r="C105" s="69" t="s">
        <v>595</v>
      </c>
      <c r="D105" s="69" t="s">
        <v>155</v>
      </c>
      <c r="E105" s="69" t="s">
        <v>169</v>
      </c>
      <c r="F105" s="69" t="s">
        <v>43</v>
      </c>
      <c r="G105" s="69" t="s">
        <v>596</v>
      </c>
      <c r="H105" s="79" t="s">
        <v>597</v>
      </c>
      <c r="I105" s="69" t="s">
        <v>110</v>
      </c>
      <c r="J105" s="69">
        <v>10.3</v>
      </c>
      <c r="K105" s="53">
        <f t="shared" si="5"/>
        <v>346.832283</v>
      </c>
      <c r="L105" s="53">
        <f t="shared" si="6"/>
        <v>346.832283</v>
      </c>
      <c r="M105" s="56">
        <v>346.832283</v>
      </c>
      <c r="N105" s="54"/>
      <c r="O105" s="54"/>
      <c r="P105" s="54"/>
      <c r="Q105" s="54"/>
      <c r="R105" s="54"/>
      <c r="S105" s="54"/>
      <c r="T105" s="54"/>
      <c r="U105" s="54"/>
      <c r="V105" s="69" t="s">
        <v>451</v>
      </c>
      <c r="W105" s="69" t="s">
        <v>452</v>
      </c>
      <c r="X105" s="80" t="s">
        <v>598</v>
      </c>
      <c r="Y105" s="72" t="s">
        <v>50</v>
      </c>
      <c r="Z105" s="36" t="s">
        <v>514</v>
      </c>
      <c r="AA105" s="72" t="s">
        <v>515</v>
      </c>
      <c r="AB105" s="36" t="s">
        <v>53</v>
      </c>
      <c r="AC105" s="39" t="s">
        <v>504</v>
      </c>
      <c r="AD105" s="39">
        <v>346.832283</v>
      </c>
      <c r="AE105" s="39"/>
      <c r="AF105" s="39"/>
      <c r="AG105" s="39"/>
      <c r="AH105" s="39"/>
      <c r="AI105" s="39"/>
      <c r="AJ105" s="39"/>
      <c r="AK105" s="39"/>
      <c r="AL105" s="39"/>
      <c r="AM105" s="39"/>
    </row>
    <row r="106" s="25" customFormat="1" ht="67" customHeight="1" spans="1:39">
      <c r="A106" s="36">
        <v>97</v>
      </c>
      <c r="B106" s="69" t="s">
        <v>381</v>
      </c>
      <c r="C106" s="69" t="s">
        <v>599</v>
      </c>
      <c r="D106" s="69" t="s">
        <v>155</v>
      </c>
      <c r="E106" s="69" t="s">
        <v>169</v>
      </c>
      <c r="F106" s="69" t="s">
        <v>43</v>
      </c>
      <c r="G106" s="69" t="s">
        <v>600</v>
      </c>
      <c r="H106" s="79" t="s">
        <v>601</v>
      </c>
      <c r="I106" s="87" t="s">
        <v>110</v>
      </c>
      <c r="J106" s="87">
        <v>6.3</v>
      </c>
      <c r="K106" s="53">
        <f t="shared" si="5"/>
        <v>232.61916</v>
      </c>
      <c r="L106" s="53">
        <f t="shared" si="6"/>
        <v>232.61916</v>
      </c>
      <c r="M106" s="54">
        <v>232.61916</v>
      </c>
      <c r="N106" s="54"/>
      <c r="O106" s="54"/>
      <c r="P106" s="54"/>
      <c r="Q106" s="54"/>
      <c r="R106" s="54"/>
      <c r="S106" s="54"/>
      <c r="T106" s="54"/>
      <c r="U106" s="54"/>
      <c r="V106" s="69" t="s">
        <v>602</v>
      </c>
      <c r="W106" s="69" t="s">
        <v>603</v>
      </c>
      <c r="X106" s="80" t="s">
        <v>604</v>
      </c>
      <c r="Y106" s="72" t="s">
        <v>50</v>
      </c>
      <c r="Z106" s="36" t="s">
        <v>514</v>
      </c>
      <c r="AA106" s="69" t="s">
        <v>515</v>
      </c>
      <c r="AB106" s="36" t="s">
        <v>53</v>
      </c>
      <c r="AC106" s="39" t="s">
        <v>504</v>
      </c>
      <c r="AD106" s="39">
        <v>232.61916</v>
      </c>
      <c r="AE106" s="39"/>
      <c r="AF106" s="39"/>
      <c r="AG106" s="39"/>
      <c r="AH106" s="39"/>
      <c r="AI106" s="39"/>
      <c r="AJ106" s="39"/>
      <c r="AK106" s="39"/>
      <c r="AL106" s="39"/>
      <c r="AM106" s="39"/>
    </row>
    <row r="107" s="25" customFormat="1" ht="73" customHeight="1" spans="1:39">
      <c r="A107" s="36">
        <v>98</v>
      </c>
      <c r="B107" s="69" t="s">
        <v>381</v>
      </c>
      <c r="C107" s="69" t="s">
        <v>605</v>
      </c>
      <c r="D107" s="69" t="s">
        <v>155</v>
      </c>
      <c r="E107" s="69" t="s">
        <v>169</v>
      </c>
      <c r="F107" s="69" t="s">
        <v>43</v>
      </c>
      <c r="G107" s="69" t="s">
        <v>606</v>
      </c>
      <c r="H107" s="79" t="s">
        <v>607</v>
      </c>
      <c r="I107" s="87" t="s">
        <v>110</v>
      </c>
      <c r="J107" s="87">
        <v>6.5</v>
      </c>
      <c r="K107" s="53">
        <f t="shared" si="5"/>
        <v>275.99082</v>
      </c>
      <c r="L107" s="53">
        <f t="shared" si="6"/>
        <v>275.99082</v>
      </c>
      <c r="M107" s="54">
        <v>275.99082</v>
      </c>
      <c r="N107" s="54"/>
      <c r="O107" s="54"/>
      <c r="P107" s="54"/>
      <c r="Q107" s="54"/>
      <c r="R107" s="54"/>
      <c r="S107" s="54"/>
      <c r="T107" s="54"/>
      <c r="U107" s="54"/>
      <c r="V107" s="69" t="s">
        <v>393</v>
      </c>
      <c r="W107" s="69" t="s">
        <v>394</v>
      </c>
      <c r="X107" s="80" t="s">
        <v>608</v>
      </c>
      <c r="Y107" s="72" t="s">
        <v>50</v>
      </c>
      <c r="Z107" s="36" t="s">
        <v>514</v>
      </c>
      <c r="AA107" s="69" t="s">
        <v>515</v>
      </c>
      <c r="AB107" s="36" t="s">
        <v>53</v>
      </c>
      <c r="AC107" s="39" t="s">
        <v>504</v>
      </c>
      <c r="AD107" s="39">
        <v>275.99082</v>
      </c>
      <c r="AE107" s="39"/>
      <c r="AF107" s="39"/>
      <c r="AG107" s="39"/>
      <c r="AH107" s="39"/>
      <c r="AI107" s="39"/>
      <c r="AJ107" s="39"/>
      <c r="AK107" s="39"/>
      <c r="AL107" s="39"/>
      <c r="AM107" s="39"/>
    </row>
    <row r="108" s="25" customFormat="1" ht="85" customHeight="1" spans="1:39">
      <c r="A108" s="36">
        <v>99</v>
      </c>
      <c r="B108" s="69" t="s">
        <v>381</v>
      </c>
      <c r="C108" s="69" t="s">
        <v>609</v>
      </c>
      <c r="D108" s="69" t="s">
        <v>155</v>
      </c>
      <c r="E108" s="69" t="s">
        <v>169</v>
      </c>
      <c r="F108" s="69" t="s">
        <v>43</v>
      </c>
      <c r="G108" s="69" t="s">
        <v>610</v>
      </c>
      <c r="H108" s="79" t="s">
        <v>611</v>
      </c>
      <c r="I108" s="87" t="s">
        <v>110</v>
      </c>
      <c r="J108" s="87">
        <v>3.6</v>
      </c>
      <c r="K108" s="53">
        <f t="shared" si="5"/>
        <v>164.824852</v>
      </c>
      <c r="L108" s="53">
        <f t="shared" si="6"/>
        <v>164.824852</v>
      </c>
      <c r="M108" s="54">
        <v>164.824852</v>
      </c>
      <c r="N108" s="54"/>
      <c r="O108" s="54"/>
      <c r="P108" s="54"/>
      <c r="Q108" s="54"/>
      <c r="R108" s="54"/>
      <c r="S108" s="54"/>
      <c r="T108" s="54"/>
      <c r="U108" s="54"/>
      <c r="V108" s="69" t="s">
        <v>205</v>
      </c>
      <c r="W108" s="69" t="s">
        <v>206</v>
      </c>
      <c r="X108" s="79" t="s">
        <v>612</v>
      </c>
      <c r="Y108" s="72" t="s">
        <v>50</v>
      </c>
      <c r="Z108" s="36" t="s">
        <v>514</v>
      </c>
      <c r="AA108" s="69" t="s">
        <v>515</v>
      </c>
      <c r="AB108" s="36" t="s">
        <v>53</v>
      </c>
      <c r="AC108" s="39" t="s">
        <v>504</v>
      </c>
      <c r="AD108" s="39">
        <v>164.824852</v>
      </c>
      <c r="AE108" s="39"/>
      <c r="AF108" s="39"/>
      <c r="AG108" s="39"/>
      <c r="AH108" s="39"/>
      <c r="AI108" s="39"/>
      <c r="AJ108" s="39"/>
      <c r="AK108" s="39"/>
      <c r="AL108" s="39"/>
      <c r="AM108" s="39"/>
    </row>
    <row r="109" s="25" customFormat="1" ht="76" customHeight="1" spans="1:39">
      <c r="A109" s="36">
        <v>100</v>
      </c>
      <c r="B109" s="69" t="s">
        <v>381</v>
      </c>
      <c r="C109" s="69" t="s">
        <v>613</v>
      </c>
      <c r="D109" s="69" t="s">
        <v>155</v>
      </c>
      <c r="E109" s="69" t="s">
        <v>169</v>
      </c>
      <c r="F109" s="69" t="s">
        <v>43</v>
      </c>
      <c r="G109" s="69" t="s">
        <v>614</v>
      </c>
      <c r="H109" s="79" t="s">
        <v>615</v>
      </c>
      <c r="I109" s="69" t="s">
        <v>46</v>
      </c>
      <c r="J109" s="69">
        <v>2</v>
      </c>
      <c r="K109" s="53">
        <f t="shared" si="5"/>
        <v>80</v>
      </c>
      <c r="L109" s="53">
        <f t="shared" si="6"/>
        <v>80</v>
      </c>
      <c r="M109" s="56">
        <v>80</v>
      </c>
      <c r="N109" s="54"/>
      <c r="O109" s="54"/>
      <c r="P109" s="54"/>
      <c r="Q109" s="54"/>
      <c r="R109" s="54"/>
      <c r="S109" s="54"/>
      <c r="T109" s="54"/>
      <c r="U109" s="54"/>
      <c r="V109" s="69" t="s">
        <v>212</v>
      </c>
      <c r="W109" s="69" t="s">
        <v>213</v>
      </c>
      <c r="X109" s="79" t="s">
        <v>586</v>
      </c>
      <c r="Y109" s="72" t="s">
        <v>50</v>
      </c>
      <c r="Z109" s="36" t="s">
        <v>514</v>
      </c>
      <c r="AA109" s="72" t="s">
        <v>515</v>
      </c>
      <c r="AB109" s="36" t="s">
        <v>53</v>
      </c>
      <c r="AC109" s="39" t="s">
        <v>504</v>
      </c>
      <c r="AD109" s="39">
        <v>80</v>
      </c>
      <c r="AE109" s="39"/>
      <c r="AF109" s="39"/>
      <c r="AG109" s="39"/>
      <c r="AH109" s="39"/>
      <c r="AI109" s="39"/>
      <c r="AJ109" s="39"/>
      <c r="AK109" s="39"/>
      <c r="AL109" s="39"/>
      <c r="AM109" s="39"/>
    </row>
    <row r="110" s="25" customFormat="1" ht="59" customHeight="1" spans="1:39">
      <c r="A110" s="36">
        <v>101</v>
      </c>
      <c r="B110" s="69" t="s">
        <v>381</v>
      </c>
      <c r="C110" s="69" t="s">
        <v>616</v>
      </c>
      <c r="D110" s="69" t="s">
        <v>155</v>
      </c>
      <c r="E110" s="69" t="s">
        <v>169</v>
      </c>
      <c r="F110" s="69" t="s">
        <v>43</v>
      </c>
      <c r="G110" s="69" t="s">
        <v>617</v>
      </c>
      <c r="H110" s="79" t="s">
        <v>618</v>
      </c>
      <c r="I110" s="69" t="s">
        <v>46</v>
      </c>
      <c r="J110" s="69">
        <v>1</v>
      </c>
      <c r="K110" s="53">
        <f t="shared" si="5"/>
        <v>178.988971</v>
      </c>
      <c r="L110" s="53">
        <f t="shared" si="6"/>
        <v>178.988971</v>
      </c>
      <c r="M110" s="56">
        <v>178.988971</v>
      </c>
      <c r="N110" s="54"/>
      <c r="O110" s="54"/>
      <c r="P110" s="54"/>
      <c r="Q110" s="54"/>
      <c r="R110" s="54"/>
      <c r="S110" s="54"/>
      <c r="T110" s="54"/>
      <c r="U110" s="54"/>
      <c r="V110" s="69" t="s">
        <v>224</v>
      </c>
      <c r="W110" s="70" t="s">
        <v>225</v>
      </c>
      <c r="X110" s="80" t="s">
        <v>619</v>
      </c>
      <c r="Y110" s="72" t="s">
        <v>50</v>
      </c>
      <c r="Z110" s="36" t="s">
        <v>514</v>
      </c>
      <c r="AA110" s="72" t="s">
        <v>515</v>
      </c>
      <c r="AB110" s="36" t="s">
        <v>53</v>
      </c>
      <c r="AC110" s="39" t="s">
        <v>504</v>
      </c>
      <c r="AD110" s="39">
        <v>178.988971</v>
      </c>
      <c r="AE110" s="39"/>
      <c r="AF110" s="39"/>
      <c r="AG110" s="39"/>
      <c r="AH110" s="39"/>
      <c r="AI110" s="39"/>
      <c r="AJ110" s="39"/>
      <c r="AK110" s="39"/>
      <c r="AL110" s="39"/>
      <c r="AM110" s="39"/>
    </row>
    <row r="111" s="25" customFormat="1" ht="54" customHeight="1" spans="1:39">
      <c r="A111" s="36">
        <v>102</v>
      </c>
      <c r="B111" s="69" t="s">
        <v>620</v>
      </c>
      <c r="C111" s="69" t="s">
        <v>621</v>
      </c>
      <c r="D111" s="81" t="s">
        <v>622</v>
      </c>
      <c r="E111" s="69" t="s">
        <v>621</v>
      </c>
      <c r="F111" s="81" t="s">
        <v>43</v>
      </c>
      <c r="G111" s="38" t="s">
        <v>623</v>
      </c>
      <c r="H111" s="79" t="s">
        <v>624</v>
      </c>
      <c r="I111" s="69" t="s">
        <v>74</v>
      </c>
      <c r="J111" s="69">
        <v>598.5</v>
      </c>
      <c r="K111" s="53">
        <f t="shared" si="5"/>
        <v>598.5</v>
      </c>
      <c r="L111" s="53">
        <f t="shared" si="6"/>
        <v>598.5</v>
      </c>
      <c r="M111" s="54">
        <v>598.5</v>
      </c>
      <c r="N111" s="54"/>
      <c r="O111" s="54"/>
      <c r="P111" s="54"/>
      <c r="Q111" s="54"/>
      <c r="R111" s="54"/>
      <c r="S111" s="54"/>
      <c r="T111" s="54"/>
      <c r="U111" s="54"/>
      <c r="V111" s="69" t="s">
        <v>297</v>
      </c>
      <c r="W111" s="36" t="s">
        <v>298</v>
      </c>
      <c r="X111" s="79" t="s">
        <v>625</v>
      </c>
      <c r="Y111" s="72"/>
      <c r="Z111" s="36" t="s">
        <v>514</v>
      </c>
      <c r="AA111" s="69" t="s">
        <v>515</v>
      </c>
      <c r="AB111" s="36" t="s">
        <v>53</v>
      </c>
      <c r="AC111" s="39" t="s">
        <v>504</v>
      </c>
      <c r="AD111" s="39">
        <v>598.5</v>
      </c>
      <c r="AE111" s="39"/>
      <c r="AF111" s="39"/>
      <c r="AG111" s="39"/>
      <c r="AH111" s="39"/>
      <c r="AI111" s="39"/>
      <c r="AJ111" s="39"/>
      <c r="AK111" s="39"/>
      <c r="AL111" s="39"/>
      <c r="AM111" s="39"/>
    </row>
    <row r="112" s="25" customFormat="1" ht="79" customHeight="1" spans="1:39">
      <c r="A112" s="36">
        <v>103</v>
      </c>
      <c r="B112" s="72" t="s">
        <v>330</v>
      </c>
      <c r="C112" s="69" t="s">
        <v>626</v>
      </c>
      <c r="D112" s="69" t="s">
        <v>155</v>
      </c>
      <c r="E112" s="69" t="s">
        <v>332</v>
      </c>
      <c r="F112" s="81" t="s">
        <v>43</v>
      </c>
      <c r="G112" s="38" t="s">
        <v>627</v>
      </c>
      <c r="H112" s="80" t="s">
        <v>628</v>
      </c>
      <c r="I112" s="69" t="s">
        <v>629</v>
      </c>
      <c r="J112" s="69">
        <v>2</v>
      </c>
      <c r="K112" s="53">
        <f t="shared" si="5"/>
        <v>166</v>
      </c>
      <c r="L112" s="53">
        <f t="shared" si="6"/>
        <v>166</v>
      </c>
      <c r="M112" s="54">
        <v>166</v>
      </c>
      <c r="N112" s="54"/>
      <c r="O112" s="54"/>
      <c r="P112" s="54"/>
      <c r="Q112" s="54"/>
      <c r="R112" s="54"/>
      <c r="S112" s="54"/>
      <c r="T112" s="54"/>
      <c r="U112" s="54"/>
      <c r="V112" s="69" t="s">
        <v>103</v>
      </c>
      <c r="W112" s="69" t="s">
        <v>104</v>
      </c>
      <c r="X112" s="80" t="s">
        <v>630</v>
      </c>
      <c r="Y112" s="72"/>
      <c r="Z112" s="36" t="s">
        <v>514</v>
      </c>
      <c r="AA112" s="69" t="s">
        <v>515</v>
      </c>
      <c r="AB112" s="36" t="s">
        <v>53</v>
      </c>
      <c r="AC112" s="39" t="s">
        <v>504</v>
      </c>
      <c r="AD112" s="39">
        <v>166</v>
      </c>
      <c r="AE112" s="39"/>
      <c r="AF112" s="39"/>
      <c r="AG112" s="39"/>
      <c r="AH112" s="39"/>
      <c r="AI112" s="39"/>
      <c r="AJ112" s="39"/>
      <c r="AK112" s="39"/>
      <c r="AL112" s="39"/>
      <c r="AM112" s="39"/>
    </row>
    <row r="113" s="26" customFormat="1" ht="47" customHeight="1" spans="1:39">
      <c r="A113" s="43">
        <v>104</v>
      </c>
      <c r="B113" s="43" t="s">
        <v>631</v>
      </c>
      <c r="C113" s="43" t="s">
        <v>632</v>
      </c>
      <c r="D113" s="43" t="s">
        <v>145</v>
      </c>
      <c r="E113" s="43" t="s">
        <v>633</v>
      </c>
      <c r="F113" s="43" t="s">
        <v>377</v>
      </c>
      <c r="G113" s="43" t="s">
        <v>212</v>
      </c>
      <c r="H113" s="44" t="s">
        <v>634</v>
      </c>
      <c r="I113" s="43" t="s">
        <v>165</v>
      </c>
      <c r="J113" s="43">
        <v>3.6</v>
      </c>
      <c r="K113" s="60">
        <f t="shared" si="5"/>
        <v>2200</v>
      </c>
      <c r="L113" s="60">
        <f t="shared" si="6"/>
        <v>1985.709255</v>
      </c>
      <c r="M113" s="60">
        <v>1813.164028</v>
      </c>
      <c r="N113" s="60"/>
      <c r="O113" s="60">
        <v>171.569825</v>
      </c>
      <c r="P113" s="60"/>
      <c r="Q113" s="60">
        <v>0.975402</v>
      </c>
      <c r="R113" s="60"/>
      <c r="S113" s="60"/>
      <c r="T113" s="60"/>
      <c r="U113" s="60">
        <v>214.290745</v>
      </c>
      <c r="V113" s="43" t="s">
        <v>355</v>
      </c>
      <c r="W113" s="43" t="s">
        <v>356</v>
      </c>
      <c r="X113" s="43" t="s">
        <v>635</v>
      </c>
      <c r="Y113" s="43"/>
      <c r="Z113" s="43" t="s">
        <v>636</v>
      </c>
      <c r="AA113" s="43" t="s">
        <v>637</v>
      </c>
      <c r="AB113" s="43" t="s">
        <v>53</v>
      </c>
      <c r="AC113" s="95" t="s">
        <v>54</v>
      </c>
      <c r="AD113" s="39">
        <v>950.241989</v>
      </c>
      <c r="AE113" s="39" t="s">
        <v>76</v>
      </c>
      <c r="AF113" s="39" t="s">
        <v>77</v>
      </c>
      <c r="AG113" s="39">
        <v>482.905434</v>
      </c>
      <c r="AH113" s="83"/>
      <c r="AI113" s="83"/>
      <c r="AJ113" s="83"/>
      <c r="AK113" s="39" t="s">
        <v>337</v>
      </c>
      <c r="AL113" s="39" t="s">
        <v>338</v>
      </c>
      <c r="AM113" s="39">
        <v>214.290745</v>
      </c>
    </row>
    <row r="114" s="26" customFormat="1" ht="47" customHeight="1" spans="1:39">
      <c r="A114" s="45"/>
      <c r="B114" s="45"/>
      <c r="C114" s="45"/>
      <c r="D114" s="45"/>
      <c r="E114" s="45"/>
      <c r="F114" s="45"/>
      <c r="G114" s="45"/>
      <c r="H114" s="46"/>
      <c r="I114" s="45"/>
      <c r="J114" s="45"/>
      <c r="K114" s="56"/>
      <c r="L114" s="56"/>
      <c r="M114" s="56"/>
      <c r="N114" s="56"/>
      <c r="O114" s="56"/>
      <c r="P114" s="56"/>
      <c r="Q114" s="56"/>
      <c r="R114" s="56"/>
      <c r="S114" s="56"/>
      <c r="T114" s="56"/>
      <c r="U114" s="56"/>
      <c r="V114" s="36"/>
      <c r="W114" s="36"/>
      <c r="X114" s="36"/>
      <c r="Y114" s="36"/>
      <c r="Z114" s="36"/>
      <c r="AA114" s="36"/>
      <c r="AB114" s="39" t="s">
        <v>59</v>
      </c>
      <c r="AC114" s="39" t="s">
        <v>54</v>
      </c>
      <c r="AD114" s="39">
        <v>171.569825</v>
      </c>
      <c r="AE114" s="71" t="s">
        <v>76</v>
      </c>
      <c r="AF114" s="71" t="s">
        <v>336</v>
      </c>
      <c r="AG114" s="71">
        <v>69.699261</v>
      </c>
      <c r="AH114" s="39"/>
      <c r="AI114" s="39"/>
      <c r="AJ114" s="39"/>
      <c r="AK114" s="39"/>
      <c r="AL114" s="39"/>
      <c r="AM114" s="39"/>
    </row>
    <row r="115" s="26" customFormat="1" ht="47" customHeight="1" spans="1:39">
      <c r="A115" s="45"/>
      <c r="B115" s="45"/>
      <c r="C115" s="45"/>
      <c r="D115" s="45"/>
      <c r="E115" s="45"/>
      <c r="F115" s="45"/>
      <c r="G115" s="45"/>
      <c r="H115" s="46"/>
      <c r="I115" s="45"/>
      <c r="J115" s="45"/>
      <c r="K115" s="61"/>
      <c r="L115" s="61"/>
      <c r="M115" s="61"/>
      <c r="N115" s="61"/>
      <c r="O115" s="61"/>
      <c r="P115" s="61"/>
      <c r="Q115" s="61"/>
      <c r="R115" s="61"/>
      <c r="S115" s="61"/>
      <c r="T115" s="61"/>
      <c r="U115" s="61"/>
      <c r="V115" s="45"/>
      <c r="W115" s="45"/>
      <c r="X115" s="45"/>
      <c r="Y115" s="45"/>
      <c r="Z115" s="45"/>
      <c r="AA115" s="45"/>
      <c r="AB115" s="96" t="s">
        <v>133</v>
      </c>
      <c r="AC115" s="96" t="s">
        <v>54</v>
      </c>
      <c r="AD115" s="39">
        <v>0.975402</v>
      </c>
      <c r="AE115" s="39"/>
      <c r="AF115" s="39"/>
      <c r="AG115" s="39"/>
      <c r="AH115" s="39"/>
      <c r="AI115" s="39"/>
      <c r="AJ115" s="39"/>
      <c r="AK115" s="39"/>
      <c r="AL115" s="39"/>
      <c r="AM115" s="39"/>
    </row>
    <row r="116" s="26" customFormat="1" ht="47" customHeight="1" spans="1:39">
      <c r="A116" s="47"/>
      <c r="B116" s="47"/>
      <c r="C116" s="47"/>
      <c r="D116" s="47"/>
      <c r="E116" s="47"/>
      <c r="F116" s="47"/>
      <c r="G116" s="47"/>
      <c r="H116" s="48"/>
      <c r="I116" s="47"/>
      <c r="J116" s="47"/>
      <c r="K116" s="62"/>
      <c r="L116" s="62"/>
      <c r="M116" s="62"/>
      <c r="N116" s="62"/>
      <c r="O116" s="62"/>
      <c r="P116" s="62"/>
      <c r="Q116" s="62"/>
      <c r="R116" s="62"/>
      <c r="S116" s="62"/>
      <c r="T116" s="62"/>
      <c r="U116" s="62"/>
      <c r="V116" s="47"/>
      <c r="W116" s="47"/>
      <c r="X116" s="47"/>
      <c r="Y116" s="47"/>
      <c r="Z116" s="47"/>
      <c r="AA116" s="47"/>
      <c r="AB116" s="39" t="s">
        <v>53</v>
      </c>
      <c r="AC116" s="39" t="s">
        <v>504</v>
      </c>
      <c r="AD116" s="39">
        <v>310.317344</v>
      </c>
      <c r="AE116" s="39"/>
      <c r="AF116" s="39"/>
      <c r="AG116" s="39"/>
      <c r="AH116" s="39"/>
      <c r="AI116" s="39"/>
      <c r="AJ116" s="39"/>
      <c r="AK116" s="39"/>
      <c r="AL116" s="39"/>
      <c r="AM116" s="39"/>
    </row>
    <row r="117" s="26" customFormat="1" ht="82" customHeight="1" spans="1:39">
      <c r="A117" s="36">
        <v>105</v>
      </c>
      <c r="B117" s="71" t="s">
        <v>638</v>
      </c>
      <c r="C117" s="71" t="s">
        <v>639</v>
      </c>
      <c r="D117" s="71" t="s">
        <v>145</v>
      </c>
      <c r="E117" s="71" t="s">
        <v>633</v>
      </c>
      <c r="F117" s="71" t="s">
        <v>377</v>
      </c>
      <c r="G117" s="71" t="s">
        <v>212</v>
      </c>
      <c r="H117" s="82" t="s">
        <v>640</v>
      </c>
      <c r="I117" s="71" t="s">
        <v>165</v>
      </c>
      <c r="J117" s="71">
        <v>3.78</v>
      </c>
      <c r="K117" s="53">
        <f t="shared" ref="K117:K130" si="7">L117+S117+T117+U117</f>
        <v>2300</v>
      </c>
      <c r="L117" s="53">
        <f t="shared" ref="L117:L130" si="8">SUM(M117:R117)</f>
        <v>2300</v>
      </c>
      <c r="M117" s="88">
        <v>2300</v>
      </c>
      <c r="N117" s="88"/>
      <c r="O117" s="88"/>
      <c r="P117" s="88"/>
      <c r="Q117" s="88"/>
      <c r="R117" s="88"/>
      <c r="S117" s="88"/>
      <c r="T117" s="88"/>
      <c r="U117" s="88"/>
      <c r="V117" s="71" t="s">
        <v>355</v>
      </c>
      <c r="W117" s="71" t="s">
        <v>356</v>
      </c>
      <c r="X117" s="82" t="s">
        <v>641</v>
      </c>
      <c r="Y117" s="71"/>
      <c r="Z117" s="71" t="s">
        <v>636</v>
      </c>
      <c r="AA117" s="71" t="s">
        <v>637</v>
      </c>
      <c r="AB117" s="36" t="s">
        <v>53</v>
      </c>
      <c r="AC117" s="39" t="s">
        <v>54</v>
      </c>
      <c r="AD117" s="39">
        <v>2000</v>
      </c>
      <c r="AE117" s="39" t="s">
        <v>76</v>
      </c>
      <c r="AF117" s="39" t="s">
        <v>77</v>
      </c>
      <c r="AG117" s="39">
        <v>300</v>
      </c>
      <c r="AH117" s="39"/>
      <c r="AI117" s="39"/>
      <c r="AJ117" s="39"/>
      <c r="AK117" s="39"/>
      <c r="AL117" s="39"/>
      <c r="AM117" s="39"/>
    </row>
    <row r="118" s="26" customFormat="1" ht="76" customHeight="1" spans="1:39">
      <c r="A118" s="36">
        <v>106</v>
      </c>
      <c r="B118" s="71" t="s">
        <v>642</v>
      </c>
      <c r="C118" s="71" t="s">
        <v>643</v>
      </c>
      <c r="D118" s="71" t="s">
        <v>41</v>
      </c>
      <c r="E118" s="71" t="s">
        <v>42</v>
      </c>
      <c r="F118" s="71" t="s">
        <v>43</v>
      </c>
      <c r="G118" s="71" t="s">
        <v>644</v>
      </c>
      <c r="H118" s="82" t="s">
        <v>645</v>
      </c>
      <c r="I118" s="71" t="s">
        <v>141</v>
      </c>
      <c r="J118" s="71">
        <v>2861.42</v>
      </c>
      <c r="K118" s="53">
        <f t="shared" si="7"/>
        <v>593.33</v>
      </c>
      <c r="L118" s="53">
        <f t="shared" si="8"/>
        <v>593.33</v>
      </c>
      <c r="M118" s="88">
        <v>593.33</v>
      </c>
      <c r="N118" s="88"/>
      <c r="O118" s="88"/>
      <c r="P118" s="88"/>
      <c r="Q118" s="88"/>
      <c r="R118" s="88"/>
      <c r="S118" s="88"/>
      <c r="T118" s="88"/>
      <c r="U118" s="88"/>
      <c r="V118" s="71" t="s">
        <v>186</v>
      </c>
      <c r="W118" s="39" t="s">
        <v>187</v>
      </c>
      <c r="X118" s="71" t="s">
        <v>646</v>
      </c>
      <c r="Y118" s="71"/>
      <c r="Z118" s="71" t="s">
        <v>636</v>
      </c>
      <c r="AA118" s="71" t="s">
        <v>637</v>
      </c>
      <c r="AB118" s="36" t="s">
        <v>53</v>
      </c>
      <c r="AC118" s="39" t="s">
        <v>54</v>
      </c>
      <c r="AD118" s="39">
        <v>593.33</v>
      </c>
      <c r="AE118" s="39"/>
      <c r="AF118" s="39"/>
      <c r="AG118" s="39"/>
      <c r="AH118" s="39"/>
      <c r="AI118" s="39"/>
      <c r="AJ118" s="39"/>
      <c r="AK118" s="39"/>
      <c r="AL118" s="39"/>
      <c r="AM118" s="39"/>
    </row>
    <row r="119" s="26" customFormat="1" ht="76" customHeight="1" spans="1:39">
      <c r="A119" s="36">
        <v>107</v>
      </c>
      <c r="B119" s="71" t="s">
        <v>647</v>
      </c>
      <c r="C119" s="71" t="s">
        <v>648</v>
      </c>
      <c r="D119" s="71" t="s">
        <v>41</v>
      </c>
      <c r="E119" s="71" t="s">
        <v>42</v>
      </c>
      <c r="F119" s="71" t="s">
        <v>43</v>
      </c>
      <c r="G119" s="71" t="s">
        <v>649</v>
      </c>
      <c r="H119" s="82" t="s">
        <v>650</v>
      </c>
      <c r="I119" s="71" t="s">
        <v>141</v>
      </c>
      <c r="J119" s="71">
        <v>2672</v>
      </c>
      <c r="K119" s="53">
        <f t="shared" si="7"/>
        <v>536.11</v>
      </c>
      <c r="L119" s="53">
        <f t="shared" si="8"/>
        <v>536.11</v>
      </c>
      <c r="M119" s="88">
        <v>536.11</v>
      </c>
      <c r="N119" s="88"/>
      <c r="O119" s="88"/>
      <c r="P119" s="88"/>
      <c r="Q119" s="88"/>
      <c r="R119" s="88"/>
      <c r="S119" s="88"/>
      <c r="T119" s="88"/>
      <c r="U119" s="88"/>
      <c r="V119" s="71" t="s">
        <v>651</v>
      </c>
      <c r="W119" s="71" t="s">
        <v>652</v>
      </c>
      <c r="X119" s="82" t="s">
        <v>653</v>
      </c>
      <c r="Y119" s="71"/>
      <c r="Z119" s="71" t="s">
        <v>636</v>
      </c>
      <c r="AA119" s="71" t="s">
        <v>637</v>
      </c>
      <c r="AB119" s="36" t="s">
        <v>53</v>
      </c>
      <c r="AC119" s="39" t="s">
        <v>54</v>
      </c>
      <c r="AD119" s="39">
        <v>536.11</v>
      </c>
      <c r="AE119" s="39"/>
      <c r="AF119" s="39"/>
      <c r="AG119" s="39"/>
      <c r="AH119" s="39"/>
      <c r="AI119" s="39"/>
      <c r="AJ119" s="39"/>
      <c r="AK119" s="39"/>
      <c r="AL119" s="39"/>
      <c r="AM119" s="39"/>
    </row>
    <row r="120" s="26" customFormat="1" ht="76" customHeight="1" spans="1:39">
      <c r="A120" s="36">
        <v>108</v>
      </c>
      <c r="B120" s="71" t="s">
        <v>654</v>
      </c>
      <c r="C120" s="71" t="s">
        <v>655</v>
      </c>
      <c r="D120" s="71" t="s">
        <v>41</v>
      </c>
      <c r="E120" s="71" t="s">
        <v>42</v>
      </c>
      <c r="F120" s="71" t="s">
        <v>43</v>
      </c>
      <c r="G120" s="71" t="s">
        <v>656</v>
      </c>
      <c r="H120" s="82" t="s">
        <v>657</v>
      </c>
      <c r="I120" s="71" t="s">
        <v>141</v>
      </c>
      <c r="J120" s="71">
        <v>1436</v>
      </c>
      <c r="K120" s="53">
        <f t="shared" si="7"/>
        <v>222.02</v>
      </c>
      <c r="L120" s="53">
        <f t="shared" si="8"/>
        <v>222.02</v>
      </c>
      <c r="M120" s="88">
        <v>222.02</v>
      </c>
      <c r="N120" s="88"/>
      <c r="O120" s="88"/>
      <c r="P120" s="88"/>
      <c r="Q120" s="88"/>
      <c r="R120" s="88"/>
      <c r="S120" s="88"/>
      <c r="T120" s="88"/>
      <c r="U120" s="88"/>
      <c r="V120" s="71" t="s">
        <v>224</v>
      </c>
      <c r="W120" s="70" t="s">
        <v>225</v>
      </c>
      <c r="X120" s="82" t="s">
        <v>658</v>
      </c>
      <c r="Y120" s="71"/>
      <c r="Z120" s="71" t="s">
        <v>636</v>
      </c>
      <c r="AA120" s="71" t="s">
        <v>637</v>
      </c>
      <c r="AB120" s="36" t="s">
        <v>53</v>
      </c>
      <c r="AC120" s="39" t="s">
        <v>54</v>
      </c>
      <c r="AD120" s="39">
        <v>222.02</v>
      </c>
      <c r="AE120" s="39"/>
      <c r="AF120" s="39"/>
      <c r="AG120" s="39"/>
      <c r="AH120" s="39"/>
      <c r="AI120" s="39"/>
      <c r="AJ120" s="39"/>
      <c r="AK120" s="39"/>
      <c r="AL120" s="39"/>
      <c r="AM120" s="39"/>
    </row>
    <row r="121" s="26" customFormat="1" ht="102" customHeight="1" spans="1:39">
      <c r="A121" s="36">
        <v>109</v>
      </c>
      <c r="B121" s="36" t="s">
        <v>242</v>
      </c>
      <c r="C121" s="71" t="s">
        <v>659</v>
      </c>
      <c r="D121" s="71" t="s">
        <v>155</v>
      </c>
      <c r="E121" s="83" t="s">
        <v>286</v>
      </c>
      <c r="F121" s="71" t="s">
        <v>43</v>
      </c>
      <c r="G121" s="69" t="s">
        <v>244</v>
      </c>
      <c r="H121" s="82" t="s">
        <v>660</v>
      </c>
      <c r="I121" s="83"/>
      <c r="J121" s="83"/>
      <c r="K121" s="53">
        <f t="shared" si="7"/>
        <v>1000</v>
      </c>
      <c r="L121" s="53">
        <f t="shared" si="8"/>
        <v>0</v>
      </c>
      <c r="M121" s="89"/>
      <c r="N121" s="89"/>
      <c r="O121" s="89"/>
      <c r="P121" s="89"/>
      <c r="Q121" s="89"/>
      <c r="R121" s="89"/>
      <c r="S121" s="89"/>
      <c r="T121" s="89">
        <v>1000</v>
      </c>
      <c r="U121" s="89"/>
      <c r="V121" s="71" t="s">
        <v>193</v>
      </c>
      <c r="W121" s="69" t="s">
        <v>194</v>
      </c>
      <c r="X121" s="83"/>
      <c r="Y121" s="71"/>
      <c r="Z121" s="83" t="s">
        <v>661</v>
      </c>
      <c r="AA121" s="83"/>
      <c r="AB121" s="36"/>
      <c r="AC121" s="39"/>
      <c r="AD121" s="39"/>
      <c r="AE121" s="39"/>
      <c r="AF121" s="39"/>
      <c r="AG121" s="39"/>
      <c r="AH121" s="39"/>
      <c r="AI121" s="39"/>
      <c r="AJ121" s="39"/>
      <c r="AK121" s="39"/>
      <c r="AL121" s="39"/>
      <c r="AM121" s="39"/>
    </row>
    <row r="122" s="26" customFormat="1" ht="118" customHeight="1" spans="1:39">
      <c r="A122" s="36">
        <v>110</v>
      </c>
      <c r="B122" s="36" t="s">
        <v>234</v>
      </c>
      <c r="C122" s="71" t="s">
        <v>662</v>
      </c>
      <c r="D122" s="71" t="s">
        <v>155</v>
      </c>
      <c r="E122" s="83" t="s">
        <v>286</v>
      </c>
      <c r="F122" s="71" t="s">
        <v>43</v>
      </c>
      <c r="G122" s="36" t="s">
        <v>237</v>
      </c>
      <c r="H122" s="82" t="s">
        <v>663</v>
      </c>
      <c r="I122" s="83"/>
      <c r="J122" s="83"/>
      <c r="K122" s="53">
        <f t="shared" si="7"/>
        <v>1000</v>
      </c>
      <c r="L122" s="53">
        <f t="shared" si="8"/>
        <v>0</v>
      </c>
      <c r="M122" s="89"/>
      <c r="N122" s="89"/>
      <c r="O122" s="89"/>
      <c r="P122" s="89"/>
      <c r="Q122" s="89"/>
      <c r="R122" s="89"/>
      <c r="S122" s="89"/>
      <c r="T122" s="89">
        <v>1000</v>
      </c>
      <c r="U122" s="89"/>
      <c r="V122" s="71" t="s">
        <v>239</v>
      </c>
      <c r="W122" s="36" t="s">
        <v>240</v>
      </c>
      <c r="X122" s="83"/>
      <c r="Y122" s="71"/>
      <c r="Z122" s="83" t="s">
        <v>661</v>
      </c>
      <c r="AA122" s="83"/>
      <c r="AB122" s="36"/>
      <c r="AC122" s="39"/>
      <c r="AD122" s="39"/>
      <c r="AE122" s="39"/>
      <c r="AF122" s="39"/>
      <c r="AG122" s="39"/>
      <c r="AH122" s="39"/>
      <c r="AI122" s="39"/>
      <c r="AJ122" s="39"/>
      <c r="AK122" s="39"/>
      <c r="AL122" s="39"/>
      <c r="AM122" s="39"/>
    </row>
    <row r="123" s="19" customFormat="1" ht="54" customHeight="1" spans="1:39">
      <c r="A123" s="43">
        <v>111</v>
      </c>
      <c r="B123" s="43" t="s">
        <v>664</v>
      </c>
      <c r="C123" s="43" t="s">
        <v>665</v>
      </c>
      <c r="D123" s="43" t="s">
        <v>41</v>
      </c>
      <c r="E123" s="43" t="s">
        <v>42</v>
      </c>
      <c r="F123" s="43" t="s">
        <v>43</v>
      </c>
      <c r="G123" s="43" t="s">
        <v>666</v>
      </c>
      <c r="H123" s="44" t="s">
        <v>667</v>
      </c>
      <c r="I123" s="70" t="s">
        <v>141</v>
      </c>
      <c r="J123" s="70">
        <v>7593</v>
      </c>
      <c r="K123" s="90">
        <f t="shared" si="7"/>
        <v>1337.649668</v>
      </c>
      <c r="L123" s="90">
        <f t="shared" si="8"/>
        <v>1337.649668</v>
      </c>
      <c r="M123" s="90">
        <v>1337.649668</v>
      </c>
      <c r="N123" s="90"/>
      <c r="O123" s="90"/>
      <c r="P123" s="90"/>
      <c r="Q123" s="90"/>
      <c r="R123" s="90"/>
      <c r="S123" s="90"/>
      <c r="T123" s="90"/>
      <c r="U123" s="90"/>
      <c r="V123" s="70" t="s">
        <v>224</v>
      </c>
      <c r="W123" s="70" t="s">
        <v>225</v>
      </c>
      <c r="X123" s="70" t="s">
        <v>668</v>
      </c>
      <c r="Y123" s="70"/>
      <c r="Z123" s="70" t="s">
        <v>669</v>
      </c>
      <c r="AA123" s="97" t="s">
        <v>670</v>
      </c>
      <c r="AB123" s="84"/>
      <c r="AC123" s="84"/>
      <c r="AD123" s="84"/>
      <c r="AE123" s="36" t="s">
        <v>76</v>
      </c>
      <c r="AF123" s="39" t="s">
        <v>77</v>
      </c>
      <c r="AG123" s="39">
        <v>1235.099883</v>
      </c>
      <c r="AH123" s="39"/>
      <c r="AI123" s="39"/>
      <c r="AJ123" s="39"/>
      <c r="AK123" s="100"/>
      <c r="AL123" s="100"/>
      <c r="AM123" s="100"/>
    </row>
    <row r="124" s="19" customFormat="1" ht="54" customHeight="1" spans="1:39">
      <c r="A124" s="47"/>
      <c r="B124" s="47"/>
      <c r="C124" s="47"/>
      <c r="D124" s="47"/>
      <c r="E124" s="47"/>
      <c r="F124" s="47"/>
      <c r="G124" s="47"/>
      <c r="H124" s="48"/>
      <c r="I124" s="91"/>
      <c r="J124" s="91"/>
      <c r="K124" s="92"/>
      <c r="L124" s="92"/>
      <c r="M124" s="92"/>
      <c r="N124" s="92"/>
      <c r="O124" s="92"/>
      <c r="P124" s="92"/>
      <c r="Q124" s="92"/>
      <c r="R124" s="92"/>
      <c r="S124" s="92"/>
      <c r="T124" s="92"/>
      <c r="U124" s="92"/>
      <c r="V124" s="91"/>
      <c r="W124" s="91"/>
      <c r="X124" s="91"/>
      <c r="Y124" s="91"/>
      <c r="Z124" s="91"/>
      <c r="AA124" s="98"/>
      <c r="AB124" s="36"/>
      <c r="AC124" s="39"/>
      <c r="AD124" s="39"/>
      <c r="AE124" s="39" t="s">
        <v>76</v>
      </c>
      <c r="AF124" s="39" t="s">
        <v>336</v>
      </c>
      <c r="AG124" s="39">
        <v>102.549785</v>
      </c>
      <c r="AH124" s="39"/>
      <c r="AI124" s="39"/>
      <c r="AJ124" s="39"/>
      <c r="AK124" s="100"/>
      <c r="AL124" s="100"/>
      <c r="AM124" s="100"/>
    </row>
    <row r="125" s="19" customFormat="1" ht="39" customHeight="1" spans="1:39">
      <c r="A125" s="43">
        <v>112</v>
      </c>
      <c r="B125" s="43" t="s">
        <v>664</v>
      </c>
      <c r="C125" s="43" t="s">
        <v>671</v>
      </c>
      <c r="D125" s="43" t="s">
        <v>41</v>
      </c>
      <c r="E125" s="43" t="s">
        <v>42</v>
      </c>
      <c r="F125" s="43" t="s">
        <v>43</v>
      </c>
      <c r="G125" s="43" t="s">
        <v>672</v>
      </c>
      <c r="H125" s="44" t="s">
        <v>673</v>
      </c>
      <c r="I125" s="43" t="s">
        <v>141</v>
      </c>
      <c r="J125" s="43">
        <v>4395</v>
      </c>
      <c r="K125" s="60">
        <f>L125+S125+T125+U125</f>
        <v>746.46</v>
      </c>
      <c r="L125" s="60">
        <f>SUM(M125:R125)</f>
        <v>746.46</v>
      </c>
      <c r="M125" s="60">
        <v>746.46</v>
      </c>
      <c r="N125" s="60"/>
      <c r="O125" s="60"/>
      <c r="P125" s="60"/>
      <c r="Q125" s="60"/>
      <c r="R125" s="60"/>
      <c r="S125" s="60"/>
      <c r="T125" s="60"/>
      <c r="U125" s="60"/>
      <c r="V125" s="43" t="s">
        <v>405</v>
      </c>
      <c r="W125" s="43" t="s">
        <v>406</v>
      </c>
      <c r="X125" s="43" t="s">
        <v>668</v>
      </c>
      <c r="Y125" s="43"/>
      <c r="Z125" s="43" t="s">
        <v>674</v>
      </c>
      <c r="AA125" s="43" t="s">
        <v>670</v>
      </c>
      <c r="AB125" s="99"/>
      <c r="AC125" s="99"/>
      <c r="AD125" s="99"/>
      <c r="AE125" s="39" t="s">
        <v>76</v>
      </c>
      <c r="AF125" s="39" t="s">
        <v>675</v>
      </c>
      <c r="AG125" s="39">
        <v>742</v>
      </c>
      <c r="AH125" s="39"/>
      <c r="AI125" s="39"/>
      <c r="AJ125" s="39"/>
      <c r="AK125" s="41"/>
      <c r="AL125" s="41"/>
      <c r="AM125" s="41"/>
    </row>
    <row r="126" s="19" customFormat="1" ht="39" customHeight="1" spans="1:39">
      <c r="A126" s="47"/>
      <c r="B126" s="47"/>
      <c r="C126" s="47"/>
      <c r="D126" s="47"/>
      <c r="E126" s="47"/>
      <c r="F126" s="47"/>
      <c r="G126" s="47"/>
      <c r="H126" s="48"/>
      <c r="I126" s="47"/>
      <c r="J126" s="47"/>
      <c r="K126" s="62"/>
      <c r="L126" s="62"/>
      <c r="M126" s="62"/>
      <c r="N126" s="62"/>
      <c r="O126" s="62"/>
      <c r="P126" s="62"/>
      <c r="Q126" s="62"/>
      <c r="R126" s="62"/>
      <c r="S126" s="62"/>
      <c r="T126" s="62"/>
      <c r="U126" s="62"/>
      <c r="V126" s="47"/>
      <c r="W126" s="47"/>
      <c r="X126" s="47"/>
      <c r="Y126" s="47"/>
      <c r="Z126" s="47"/>
      <c r="AA126" s="47"/>
      <c r="AB126" s="36"/>
      <c r="AC126" s="39"/>
      <c r="AD126" s="39"/>
      <c r="AE126" s="36" t="s">
        <v>76</v>
      </c>
      <c r="AF126" s="39" t="s">
        <v>336</v>
      </c>
      <c r="AG126" s="39">
        <v>4.46</v>
      </c>
      <c r="AH126" s="39"/>
      <c r="AI126" s="39"/>
      <c r="AJ126" s="39"/>
      <c r="AK126" s="41"/>
      <c r="AL126" s="41"/>
      <c r="AM126" s="41"/>
    </row>
    <row r="127" s="19" customFormat="1" ht="48" customHeight="1" spans="1:39">
      <c r="A127" s="36">
        <v>113</v>
      </c>
      <c r="B127" s="84" t="s">
        <v>664</v>
      </c>
      <c r="C127" s="85" t="s">
        <v>676</v>
      </c>
      <c r="D127" s="85" t="s">
        <v>41</v>
      </c>
      <c r="E127" s="85" t="s">
        <v>42</v>
      </c>
      <c r="F127" s="85" t="s">
        <v>43</v>
      </c>
      <c r="G127" s="85" t="s">
        <v>677</v>
      </c>
      <c r="H127" s="86" t="s">
        <v>678</v>
      </c>
      <c r="I127" s="85" t="s">
        <v>141</v>
      </c>
      <c r="J127" s="85">
        <v>4787.5</v>
      </c>
      <c r="K127" s="53">
        <f t="shared" ref="K127:K132" si="9">L127+S127+T127+U127</f>
        <v>813.88</v>
      </c>
      <c r="L127" s="53">
        <f t="shared" ref="L127:L132" si="10">SUM(M127:R127)</f>
        <v>813.88</v>
      </c>
      <c r="M127" s="93">
        <v>813.88</v>
      </c>
      <c r="N127" s="93"/>
      <c r="O127" s="94"/>
      <c r="P127" s="94"/>
      <c r="Q127" s="94"/>
      <c r="R127" s="94"/>
      <c r="S127" s="94"/>
      <c r="T127" s="94"/>
      <c r="U127" s="94"/>
      <c r="V127" s="71" t="s">
        <v>399</v>
      </c>
      <c r="W127" s="71" t="s">
        <v>400</v>
      </c>
      <c r="X127" s="82" t="s">
        <v>668</v>
      </c>
      <c r="Y127" s="99"/>
      <c r="Z127" s="71" t="s">
        <v>669</v>
      </c>
      <c r="AA127" s="71" t="s">
        <v>670</v>
      </c>
      <c r="AB127" s="36" t="s">
        <v>53</v>
      </c>
      <c r="AC127" s="39" t="s">
        <v>54</v>
      </c>
      <c r="AD127" s="39">
        <v>813.88</v>
      </c>
      <c r="AE127" s="39"/>
      <c r="AF127" s="39"/>
      <c r="AG127" s="39"/>
      <c r="AH127" s="39"/>
      <c r="AI127" s="39"/>
      <c r="AJ127" s="39"/>
      <c r="AK127" s="39"/>
      <c r="AL127" s="39"/>
      <c r="AM127" s="39"/>
    </row>
    <row r="128" s="19" customFormat="1" ht="57" customHeight="1" spans="1:39">
      <c r="A128" s="36">
        <v>114</v>
      </c>
      <c r="B128" s="84" t="s">
        <v>664</v>
      </c>
      <c r="C128" s="85" t="s">
        <v>679</v>
      </c>
      <c r="D128" s="85" t="s">
        <v>41</v>
      </c>
      <c r="E128" s="85" t="s">
        <v>42</v>
      </c>
      <c r="F128" s="85" t="s">
        <v>43</v>
      </c>
      <c r="G128" s="85" t="s">
        <v>680</v>
      </c>
      <c r="H128" s="86" t="s">
        <v>681</v>
      </c>
      <c r="I128" s="85" t="s">
        <v>141</v>
      </c>
      <c r="J128" s="85">
        <v>1400.51</v>
      </c>
      <c r="K128" s="53">
        <f t="shared" si="9"/>
        <v>238.09</v>
      </c>
      <c r="L128" s="53">
        <f t="shared" si="10"/>
        <v>238.09</v>
      </c>
      <c r="M128" s="93">
        <v>238.09</v>
      </c>
      <c r="N128" s="93"/>
      <c r="O128" s="94"/>
      <c r="P128" s="94"/>
      <c r="Q128" s="94"/>
      <c r="R128" s="94"/>
      <c r="S128" s="94"/>
      <c r="T128" s="94"/>
      <c r="U128" s="94"/>
      <c r="V128" s="71" t="s">
        <v>682</v>
      </c>
      <c r="W128" s="71" t="s">
        <v>683</v>
      </c>
      <c r="X128" s="82" t="s">
        <v>668</v>
      </c>
      <c r="Y128" s="99"/>
      <c r="Z128" s="71" t="s">
        <v>669</v>
      </c>
      <c r="AA128" s="71" t="s">
        <v>670</v>
      </c>
      <c r="AB128" s="39" t="s">
        <v>53</v>
      </c>
      <c r="AC128" s="39" t="s">
        <v>54</v>
      </c>
      <c r="AD128" s="39">
        <v>94.329098</v>
      </c>
      <c r="AE128" s="36" t="s">
        <v>76</v>
      </c>
      <c r="AF128" s="39" t="s">
        <v>336</v>
      </c>
      <c r="AG128" s="39">
        <v>143.760902</v>
      </c>
      <c r="AH128" s="99"/>
      <c r="AI128" s="99"/>
      <c r="AJ128" s="99"/>
      <c r="AK128" s="39"/>
      <c r="AL128" s="39"/>
      <c r="AM128" s="39"/>
    </row>
    <row r="129" s="19" customFormat="1" ht="49" customHeight="1" spans="1:39">
      <c r="A129" s="36">
        <v>115</v>
      </c>
      <c r="B129" s="84" t="s">
        <v>664</v>
      </c>
      <c r="C129" s="85" t="s">
        <v>684</v>
      </c>
      <c r="D129" s="85" t="s">
        <v>41</v>
      </c>
      <c r="E129" s="85" t="s">
        <v>42</v>
      </c>
      <c r="F129" s="85" t="s">
        <v>43</v>
      </c>
      <c r="G129" s="85" t="s">
        <v>685</v>
      </c>
      <c r="H129" s="86" t="s">
        <v>686</v>
      </c>
      <c r="I129" s="85" t="s">
        <v>141</v>
      </c>
      <c r="J129" s="85">
        <v>2348</v>
      </c>
      <c r="K129" s="53">
        <f t="shared" si="9"/>
        <v>327.58</v>
      </c>
      <c r="L129" s="53">
        <f t="shared" si="10"/>
        <v>327.58</v>
      </c>
      <c r="M129" s="93">
        <v>327.58</v>
      </c>
      <c r="N129" s="93"/>
      <c r="O129" s="94"/>
      <c r="P129" s="94"/>
      <c r="Q129" s="94"/>
      <c r="R129" s="94"/>
      <c r="S129" s="94"/>
      <c r="T129" s="94"/>
      <c r="U129" s="94"/>
      <c r="V129" s="71" t="s">
        <v>457</v>
      </c>
      <c r="W129" s="71" t="s">
        <v>458</v>
      </c>
      <c r="X129" s="82" t="s">
        <v>668</v>
      </c>
      <c r="Y129" s="99"/>
      <c r="Z129" s="71" t="s">
        <v>669</v>
      </c>
      <c r="AA129" s="71" t="s">
        <v>670</v>
      </c>
      <c r="AB129" s="39" t="s">
        <v>53</v>
      </c>
      <c r="AC129" s="39" t="s">
        <v>504</v>
      </c>
      <c r="AD129" s="39">
        <v>77.282535</v>
      </c>
      <c r="AE129" s="36" t="s">
        <v>76</v>
      </c>
      <c r="AF129" s="39" t="s">
        <v>336</v>
      </c>
      <c r="AG129" s="39">
        <v>250.297465</v>
      </c>
      <c r="AH129" s="99"/>
      <c r="AI129" s="99"/>
      <c r="AJ129" s="99"/>
      <c r="AK129" s="39"/>
      <c r="AL129" s="39"/>
      <c r="AM129" s="39"/>
    </row>
    <row r="130" s="19" customFormat="1" ht="49" customHeight="1" spans="1:39">
      <c r="A130" s="36">
        <v>116</v>
      </c>
      <c r="B130" s="84" t="s">
        <v>664</v>
      </c>
      <c r="C130" s="85" t="s">
        <v>687</v>
      </c>
      <c r="D130" s="85" t="s">
        <v>41</v>
      </c>
      <c r="E130" s="85" t="s">
        <v>42</v>
      </c>
      <c r="F130" s="85" t="s">
        <v>43</v>
      </c>
      <c r="G130" s="85" t="s">
        <v>688</v>
      </c>
      <c r="H130" s="86" t="s">
        <v>689</v>
      </c>
      <c r="I130" s="85" t="s">
        <v>141</v>
      </c>
      <c r="J130" s="85">
        <v>3080</v>
      </c>
      <c r="K130" s="53">
        <f t="shared" si="9"/>
        <v>369.6</v>
      </c>
      <c r="L130" s="53">
        <f t="shared" si="10"/>
        <v>369.6</v>
      </c>
      <c r="M130" s="93">
        <v>369.6</v>
      </c>
      <c r="N130" s="93"/>
      <c r="O130" s="94"/>
      <c r="P130" s="94"/>
      <c r="Q130" s="94"/>
      <c r="R130" s="94"/>
      <c r="S130" s="94"/>
      <c r="T130" s="94"/>
      <c r="U130" s="94"/>
      <c r="V130" s="71" t="s">
        <v>263</v>
      </c>
      <c r="W130" s="71" t="s">
        <v>264</v>
      </c>
      <c r="X130" s="82" t="s">
        <v>668</v>
      </c>
      <c r="Y130" s="99"/>
      <c r="Z130" s="71" t="s">
        <v>669</v>
      </c>
      <c r="AA130" s="71" t="s">
        <v>670</v>
      </c>
      <c r="AB130" s="99"/>
      <c r="AC130" s="99"/>
      <c r="AD130" s="99"/>
      <c r="AE130" s="36" t="s">
        <v>76</v>
      </c>
      <c r="AF130" s="39" t="s">
        <v>336</v>
      </c>
      <c r="AG130" s="39">
        <v>369.6</v>
      </c>
      <c r="AH130" s="39"/>
      <c r="AI130" s="39"/>
      <c r="AJ130" s="39"/>
      <c r="AK130" s="39"/>
      <c r="AL130" s="39"/>
      <c r="AM130" s="39"/>
    </row>
    <row r="131" s="19" customFormat="1" ht="66" customHeight="1" spans="1:39">
      <c r="A131" s="36">
        <v>117</v>
      </c>
      <c r="B131" s="84" t="s">
        <v>690</v>
      </c>
      <c r="C131" s="85" t="s">
        <v>691</v>
      </c>
      <c r="D131" s="85" t="s">
        <v>145</v>
      </c>
      <c r="E131" s="85" t="s">
        <v>692</v>
      </c>
      <c r="F131" s="85" t="s">
        <v>43</v>
      </c>
      <c r="G131" s="85" t="s">
        <v>72</v>
      </c>
      <c r="H131" s="86" t="s">
        <v>693</v>
      </c>
      <c r="I131" s="85" t="s">
        <v>149</v>
      </c>
      <c r="J131" s="85">
        <v>107</v>
      </c>
      <c r="K131" s="53">
        <f t="shared" si="9"/>
        <v>5.20585</v>
      </c>
      <c r="L131" s="53">
        <f t="shared" si="10"/>
        <v>5.20585</v>
      </c>
      <c r="M131" s="93">
        <v>5.20585</v>
      </c>
      <c r="N131" s="93"/>
      <c r="O131" s="94"/>
      <c r="P131" s="94"/>
      <c r="Q131" s="94"/>
      <c r="R131" s="94"/>
      <c r="S131" s="94"/>
      <c r="T131" s="94"/>
      <c r="U131" s="94"/>
      <c r="V131" s="71" t="s">
        <v>694</v>
      </c>
      <c r="W131" s="71" t="s">
        <v>695</v>
      </c>
      <c r="X131" s="82" t="s">
        <v>696</v>
      </c>
      <c r="Y131" s="99"/>
      <c r="Z131" s="71" t="s">
        <v>669</v>
      </c>
      <c r="AA131" s="71" t="s">
        <v>670</v>
      </c>
      <c r="AB131" s="36" t="s">
        <v>53</v>
      </c>
      <c r="AC131" s="39" t="s">
        <v>504</v>
      </c>
      <c r="AD131" s="39">
        <v>2.7185</v>
      </c>
      <c r="AE131" s="39" t="s">
        <v>76</v>
      </c>
      <c r="AF131" s="39" t="s">
        <v>336</v>
      </c>
      <c r="AG131" s="39">
        <v>2.48735</v>
      </c>
      <c r="AH131" s="39"/>
      <c r="AI131" s="39"/>
      <c r="AJ131" s="39"/>
      <c r="AK131" s="39"/>
      <c r="AL131" s="39"/>
      <c r="AM131" s="39"/>
    </row>
    <row r="132" s="19" customFormat="1" ht="43" customHeight="1" spans="1:39">
      <c r="A132" s="43">
        <v>118</v>
      </c>
      <c r="B132" s="43" t="s">
        <v>697</v>
      </c>
      <c r="C132" s="43" t="s">
        <v>698</v>
      </c>
      <c r="D132" s="43" t="s">
        <v>155</v>
      </c>
      <c r="E132" s="43" t="s">
        <v>699</v>
      </c>
      <c r="F132" s="43" t="s">
        <v>43</v>
      </c>
      <c r="G132" s="43" t="s">
        <v>700</v>
      </c>
      <c r="H132" s="44" t="s">
        <v>701</v>
      </c>
      <c r="I132" s="43" t="s">
        <v>110</v>
      </c>
      <c r="J132" s="43">
        <v>2.5</v>
      </c>
      <c r="K132" s="60">
        <f t="shared" si="9"/>
        <v>141.783374</v>
      </c>
      <c r="L132" s="60">
        <f t="shared" si="10"/>
        <v>141.783374</v>
      </c>
      <c r="M132" s="60"/>
      <c r="N132" s="60">
        <v>141.783374</v>
      </c>
      <c r="O132" s="60"/>
      <c r="P132" s="60"/>
      <c r="Q132" s="60"/>
      <c r="R132" s="60"/>
      <c r="S132" s="60"/>
      <c r="T132" s="60"/>
      <c r="U132" s="60"/>
      <c r="V132" s="43" t="s">
        <v>231</v>
      </c>
      <c r="W132" s="43" t="s">
        <v>232</v>
      </c>
      <c r="X132" s="44" t="s">
        <v>702</v>
      </c>
      <c r="Y132" s="43"/>
      <c r="Z132" s="43" t="s">
        <v>669</v>
      </c>
      <c r="AA132" s="43" t="s">
        <v>670</v>
      </c>
      <c r="AB132" s="36" t="s">
        <v>174</v>
      </c>
      <c r="AC132" s="39" t="s">
        <v>54</v>
      </c>
      <c r="AD132" s="39">
        <v>140.364693</v>
      </c>
      <c r="AE132" s="99"/>
      <c r="AF132" s="99"/>
      <c r="AG132" s="99"/>
      <c r="AH132" s="39"/>
      <c r="AI132" s="39"/>
      <c r="AJ132" s="39"/>
      <c r="AK132" s="41"/>
      <c r="AL132" s="41"/>
      <c r="AM132" s="41"/>
    </row>
    <row r="133" s="19" customFormat="1" ht="43" customHeight="1" spans="1:39">
      <c r="A133" s="47"/>
      <c r="B133" s="47"/>
      <c r="C133" s="47"/>
      <c r="D133" s="47"/>
      <c r="E133" s="47"/>
      <c r="F133" s="47"/>
      <c r="G133" s="47"/>
      <c r="H133" s="48"/>
      <c r="I133" s="47"/>
      <c r="J133" s="47"/>
      <c r="K133" s="62"/>
      <c r="L133" s="62"/>
      <c r="M133" s="62"/>
      <c r="N133" s="62"/>
      <c r="O133" s="62"/>
      <c r="P133" s="62"/>
      <c r="Q133" s="62"/>
      <c r="R133" s="62"/>
      <c r="S133" s="62"/>
      <c r="T133" s="62"/>
      <c r="U133" s="62"/>
      <c r="V133" s="47"/>
      <c r="W133" s="47"/>
      <c r="X133" s="48"/>
      <c r="Y133" s="47"/>
      <c r="Z133" s="47"/>
      <c r="AA133" s="47"/>
      <c r="AB133" s="72" t="s">
        <v>174</v>
      </c>
      <c r="AC133" s="39" t="s">
        <v>504</v>
      </c>
      <c r="AD133" s="39">
        <v>1.418681</v>
      </c>
      <c r="AE133" s="99"/>
      <c r="AF133" s="99"/>
      <c r="AG133" s="99"/>
      <c r="AH133" s="99"/>
      <c r="AI133" s="99"/>
      <c r="AJ133" s="99"/>
      <c r="AK133" s="41"/>
      <c r="AL133" s="41"/>
      <c r="AM133" s="41"/>
    </row>
  </sheetData>
  <sheetProtection formatCells="0" formatRows="0" insertRows="0" deleteRows="0" autoFilter="0"/>
  <protectedRanges>
    <protectedRange sqref="H9" name="区域1"/>
    <protectedRange sqref="C26" name="区域1_1_2"/>
    <protectedRange sqref="C25:C26" name="区域1_2"/>
    <protectedRange sqref="C25" name="区域1_1_2_1"/>
    <protectedRange sqref="C27" name="区域1_1"/>
    <protectedRange sqref="C28" name="区域1_23"/>
    <protectedRange sqref="C29" name="区域1_3"/>
    <protectedRange sqref="C30" name="区域1_5"/>
    <protectedRange sqref="C31" name="区域1_6"/>
    <protectedRange sqref="C32" name="区域1_7"/>
    <protectedRange sqref="C33" name="区域1_8"/>
    <protectedRange sqref="X9 X9" name="区域1_9"/>
  </protectedRanges>
  <mergeCells count="193">
    <mergeCell ref="A1:Y1"/>
    <mergeCell ref="A2:E2"/>
    <mergeCell ref="W2:Y2"/>
    <mergeCell ref="K3:U3"/>
    <mergeCell ref="AB3:AM3"/>
    <mergeCell ref="L4:R4"/>
    <mergeCell ref="AB4:AD4"/>
    <mergeCell ref="AE4:AG4"/>
    <mergeCell ref="AH4:AJ4"/>
    <mergeCell ref="AK4:AM4"/>
    <mergeCell ref="A6:F6"/>
    <mergeCell ref="A3:A5"/>
    <mergeCell ref="A52:A54"/>
    <mergeCell ref="A83:A84"/>
    <mergeCell ref="A113:A116"/>
    <mergeCell ref="A123:A124"/>
    <mergeCell ref="A125:A126"/>
    <mergeCell ref="A132:A133"/>
    <mergeCell ref="B3:B5"/>
    <mergeCell ref="B52:B54"/>
    <mergeCell ref="B83:B84"/>
    <mergeCell ref="B113:B116"/>
    <mergeCell ref="B123:B124"/>
    <mergeCell ref="B125:B126"/>
    <mergeCell ref="B132:B133"/>
    <mergeCell ref="C3:C5"/>
    <mergeCell ref="C52:C54"/>
    <mergeCell ref="C83:C84"/>
    <mergeCell ref="C113:C116"/>
    <mergeCell ref="C123:C124"/>
    <mergeCell ref="C125:C126"/>
    <mergeCell ref="C132:C133"/>
    <mergeCell ref="D3:D5"/>
    <mergeCell ref="D52:D54"/>
    <mergeCell ref="D83:D84"/>
    <mergeCell ref="D113:D116"/>
    <mergeCell ref="D123:D124"/>
    <mergeCell ref="D125:D126"/>
    <mergeCell ref="D132:D133"/>
    <mergeCell ref="E3:E5"/>
    <mergeCell ref="E52:E54"/>
    <mergeCell ref="E83:E84"/>
    <mergeCell ref="E113:E116"/>
    <mergeCell ref="E123:E124"/>
    <mergeCell ref="E125:E126"/>
    <mergeCell ref="E132:E133"/>
    <mergeCell ref="F3:F5"/>
    <mergeCell ref="F52:F54"/>
    <mergeCell ref="F83:F84"/>
    <mergeCell ref="F113:F116"/>
    <mergeCell ref="F123:F124"/>
    <mergeCell ref="F125:F126"/>
    <mergeCell ref="F132:F133"/>
    <mergeCell ref="G3:G5"/>
    <mergeCell ref="G52:G54"/>
    <mergeCell ref="G83:G84"/>
    <mergeCell ref="G113:G116"/>
    <mergeCell ref="G123:G124"/>
    <mergeCell ref="G125:G126"/>
    <mergeCell ref="G132:G133"/>
    <mergeCell ref="H3:H5"/>
    <mergeCell ref="H52:H54"/>
    <mergeCell ref="H83:H84"/>
    <mergeCell ref="H113:H116"/>
    <mergeCell ref="H123:H124"/>
    <mergeCell ref="H125:H126"/>
    <mergeCell ref="H132:H133"/>
    <mergeCell ref="I3:I5"/>
    <mergeCell ref="I52:I54"/>
    <mergeCell ref="I83:I84"/>
    <mergeCell ref="I113:I116"/>
    <mergeCell ref="I123:I124"/>
    <mergeCell ref="I125:I126"/>
    <mergeCell ref="I132:I133"/>
    <mergeCell ref="J3:J5"/>
    <mergeCell ref="J52:J54"/>
    <mergeCell ref="J83:J84"/>
    <mergeCell ref="J113:J116"/>
    <mergeCell ref="J123:J124"/>
    <mergeCell ref="J125:J126"/>
    <mergeCell ref="J132:J133"/>
    <mergeCell ref="K4:K5"/>
    <mergeCell ref="K52:K54"/>
    <mergeCell ref="K83:K84"/>
    <mergeCell ref="K113:K116"/>
    <mergeCell ref="K123:K124"/>
    <mergeCell ref="K125:K126"/>
    <mergeCell ref="K132:K133"/>
    <mergeCell ref="L52:L54"/>
    <mergeCell ref="L83:L84"/>
    <mergeCell ref="L113:L116"/>
    <mergeCell ref="L123:L124"/>
    <mergeCell ref="L125:L126"/>
    <mergeCell ref="L132:L133"/>
    <mergeCell ref="M52:M54"/>
    <mergeCell ref="M83:M84"/>
    <mergeCell ref="M113:M116"/>
    <mergeCell ref="M123:M124"/>
    <mergeCell ref="M125:M126"/>
    <mergeCell ref="M132:M133"/>
    <mergeCell ref="N52:N54"/>
    <mergeCell ref="N83:N84"/>
    <mergeCell ref="N113:N116"/>
    <mergeCell ref="N123:N124"/>
    <mergeCell ref="N125:N126"/>
    <mergeCell ref="N132:N133"/>
    <mergeCell ref="O52:O54"/>
    <mergeCell ref="O83:O84"/>
    <mergeCell ref="O113:O116"/>
    <mergeCell ref="O123:O124"/>
    <mergeCell ref="O125:O126"/>
    <mergeCell ref="O132:O133"/>
    <mergeCell ref="P52:P54"/>
    <mergeCell ref="P83:P84"/>
    <mergeCell ref="P113:P116"/>
    <mergeCell ref="P123:P124"/>
    <mergeCell ref="P125:P126"/>
    <mergeCell ref="P132:P133"/>
    <mergeCell ref="Q52:Q54"/>
    <mergeCell ref="Q83:Q84"/>
    <mergeCell ref="Q113:Q116"/>
    <mergeCell ref="Q123:Q124"/>
    <mergeCell ref="Q125:Q126"/>
    <mergeCell ref="Q132:Q133"/>
    <mergeCell ref="R52:R54"/>
    <mergeCell ref="R83:R84"/>
    <mergeCell ref="R113:R116"/>
    <mergeCell ref="R123:R124"/>
    <mergeCell ref="R125:R126"/>
    <mergeCell ref="R132:R133"/>
    <mergeCell ref="S4:S5"/>
    <mergeCell ref="S52:S54"/>
    <mergeCell ref="S83:S84"/>
    <mergeCell ref="S113:S116"/>
    <mergeCell ref="S123:S124"/>
    <mergeCell ref="S125:S126"/>
    <mergeCell ref="S132:S133"/>
    <mergeCell ref="T4:T5"/>
    <mergeCell ref="T52:T54"/>
    <mergeCell ref="T83:T84"/>
    <mergeCell ref="T113:T116"/>
    <mergeCell ref="T123:T124"/>
    <mergeCell ref="T125:T126"/>
    <mergeCell ref="T132:T133"/>
    <mergeCell ref="U4:U5"/>
    <mergeCell ref="U52:U54"/>
    <mergeCell ref="U83:U84"/>
    <mergeCell ref="U113:U116"/>
    <mergeCell ref="U123:U124"/>
    <mergeCell ref="U125:U126"/>
    <mergeCell ref="U132:U133"/>
    <mergeCell ref="V3:V5"/>
    <mergeCell ref="V52:V54"/>
    <mergeCell ref="V83:V84"/>
    <mergeCell ref="V113:V116"/>
    <mergeCell ref="V123:V124"/>
    <mergeCell ref="V125:V126"/>
    <mergeCell ref="V132:V133"/>
    <mergeCell ref="W3:W5"/>
    <mergeCell ref="W52:W54"/>
    <mergeCell ref="W83:W84"/>
    <mergeCell ref="W113:W116"/>
    <mergeCell ref="W123:W124"/>
    <mergeCell ref="W125:W126"/>
    <mergeCell ref="W132:W133"/>
    <mergeCell ref="X3:X5"/>
    <mergeCell ref="X52:X54"/>
    <mergeCell ref="X83:X84"/>
    <mergeCell ref="X113:X116"/>
    <mergeCell ref="X123:X124"/>
    <mergeCell ref="X125:X126"/>
    <mergeCell ref="X132:X133"/>
    <mergeCell ref="Y3:Y5"/>
    <mergeCell ref="Y52:Y54"/>
    <mergeCell ref="Y83:Y84"/>
    <mergeCell ref="Y113:Y116"/>
    <mergeCell ref="Y123:Y124"/>
    <mergeCell ref="Y125:Y126"/>
    <mergeCell ref="Y132:Y133"/>
    <mergeCell ref="Z3:Z5"/>
    <mergeCell ref="Z52:Z54"/>
    <mergeCell ref="Z83:Z84"/>
    <mergeCell ref="Z113:Z116"/>
    <mergeCell ref="Z123:Z124"/>
    <mergeCell ref="Z125:Z126"/>
    <mergeCell ref="Z132:Z133"/>
    <mergeCell ref="AA3:AA5"/>
    <mergeCell ref="AA52:AA54"/>
    <mergeCell ref="AA83:AA84"/>
    <mergeCell ref="AA113:AA116"/>
    <mergeCell ref="AA123:AA124"/>
    <mergeCell ref="AA125:AA126"/>
    <mergeCell ref="AA132:AA133"/>
  </mergeCells>
  <pageMargins left="0.708333333333333" right="0.708333333333333" top="0.984027777777778" bottom="0.984027777777778" header="0" footer="0.393055555555556"/>
  <pageSetup paperSize="8" scale="36" fitToHeight="0" orientation="landscape"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7"/>
  <sheetViews>
    <sheetView workbookViewId="0">
      <selection activeCell="K17" sqref="K17"/>
    </sheetView>
  </sheetViews>
  <sheetFormatPr defaultColWidth="8.89166666666667" defaultRowHeight="13.5" outlineLevelCol="6"/>
  <cols>
    <col min="1" max="1" width="5.38333333333333" style="12" customWidth="1"/>
    <col min="2" max="2" width="10.3333333333333" style="12" customWidth="1"/>
    <col min="3" max="3" width="37.775" style="12" customWidth="1"/>
    <col min="4" max="4" width="22.3833333333333" style="12" customWidth="1"/>
    <col min="5" max="5" width="10.8833333333333" style="12" customWidth="1"/>
    <col min="6" max="6" width="12.225" style="12" customWidth="1"/>
    <col min="7" max="7" width="11.8916666666667" style="12" customWidth="1"/>
    <col min="8" max="14" width="7.88333333333333" style="12" customWidth="1"/>
    <col min="15" max="28" width="8.89166666666667" style="12"/>
    <col min="29" max="16379" width="34.3833333333333" style="12"/>
    <col min="16380" max="16384" width="8.89166666666667" style="12"/>
  </cols>
  <sheetData>
    <row r="1" s="12" customFormat="1" spans="1:7">
      <c r="A1" s="14" t="s">
        <v>703</v>
      </c>
      <c r="B1" s="14"/>
      <c r="C1" s="14"/>
      <c r="D1" s="14"/>
      <c r="E1" s="14"/>
      <c r="F1" s="14"/>
      <c r="G1" s="14"/>
    </row>
    <row r="2" s="12" customFormat="1" spans="1:7">
      <c r="A2" s="14"/>
      <c r="B2" s="14"/>
      <c r="C2" s="14"/>
      <c r="D2" s="14"/>
      <c r="E2" s="14"/>
      <c r="F2" s="14"/>
      <c r="G2" s="14"/>
    </row>
    <row r="3" s="12" customFormat="1" spans="1:7">
      <c r="A3" s="14"/>
      <c r="B3" s="14"/>
      <c r="C3" s="14"/>
      <c r="D3" s="14"/>
      <c r="E3" s="14"/>
      <c r="F3" s="14"/>
      <c r="G3" s="14"/>
    </row>
    <row r="4" s="12" customFormat="1" ht="36" customHeight="1" spans="1:7">
      <c r="A4" s="15" t="s">
        <v>2</v>
      </c>
      <c r="B4" s="15" t="s">
        <v>704</v>
      </c>
      <c r="C4" s="15" t="s">
        <v>705</v>
      </c>
      <c r="D4" s="15" t="s">
        <v>706</v>
      </c>
      <c r="E4" s="15" t="s">
        <v>707</v>
      </c>
      <c r="F4" s="15" t="s">
        <v>708</v>
      </c>
      <c r="G4" s="15" t="s">
        <v>16</v>
      </c>
    </row>
    <row r="5" s="12" customFormat="1" ht="26" customHeight="1" spans="1:7">
      <c r="A5" s="16" t="s">
        <v>20</v>
      </c>
      <c r="B5" s="17"/>
      <c r="C5" s="15"/>
      <c r="D5" s="15"/>
      <c r="E5" s="15">
        <f>SUM(E6:E38)</f>
        <v>23501.16</v>
      </c>
      <c r="F5" s="15">
        <f>SUM(F6:F38)</f>
        <v>23501.16</v>
      </c>
      <c r="G5" s="15"/>
    </row>
    <row r="6" s="12" customFormat="1" ht="34" customHeight="1" spans="1:7">
      <c r="A6" s="11">
        <v>1</v>
      </c>
      <c r="B6" s="11" t="s">
        <v>123</v>
      </c>
      <c r="C6" s="11" t="s">
        <v>709</v>
      </c>
      <c r="D6" s="11" t="s">
        <v>710</v>
      </c>
      <c r="E6" s="11">
        <v>35</v>
      </c>
      <c r="F6" s="11">
        <v>35</v>
      </c>
      <c r="G6" s="11"/>
    </row>
    <row r="7" s="12" customFormat="1" ht="34" customHeight="1" spans="1:7">
      <c r="A7" s="11">
        <v>2</v>
      </c>
      <c r="B7" s="11" t="s">
        <v>123</v>
      </c>
      <c r="C7" s="11" t="s">
        <v>711</v>
      </c>
      <c r="D7" s="11" t="s">
        <v>712</v>
      </c>
      <c r="E7" s="11">
        <v>1684.88</v>
      </c>
      <c r="F7" s="11">
        <v>1684.88</v>
      </c>
      <c r="G7" s="11"/>
    </row>
    <row r="8" s="12" customFormat="1" ht="34" customHeight="1" spans="1:7">
      <c r="A8" s="11">
        <v>3</v>
      </c>
      <c r="B8" s="11" t="s">
        <v>123</v>
      </c>
      <c r="C8" s="11" t="s">
        <v>713</v>
      </c>
      <c r="D8" s="11" t="s">
        <v>714</v>
      </c>
      <c r="E8" s="11">
        <v>20.16</v>
      </c>
      <c r="F8" s="11">
        <v>20.16</v>
      </c>
      <c r="G8" s="11"/>
    </row>
    <row r="9" s="12" customFormat="1" ht="34" customHeight="1" spans="1:7">
      <c r="A9" s="11">
        <v>4</v>
      </c>
      <c r="B9" s="11" t="s">
        <v>123</v>
      </c>
      <c r="C9" s="11" t="s">
        <v>715</v>
      </c>
      <c r="D9" s="11" t="s">
        <v>716</v>
      </c>
      <c r="E9" s="11">
        <v>1432.94</v>
      </c>
      <c r="F9" s="11">
        <v>1432.94</v>
      </c>
      <c r="G9" s="11"/>
    </row>
    <row r="10" s="12" customFormat="1" ht="34" customHeight="1" spans="1:7">
      <c r="A10" s="11">
        <v>5</v>
      </c>
      <c r="B10" s="11" t="s">
        <v>123</v>
      </c>
      <c r="C10" s="11" t="s">
        <v>717</v>
      </c>
      <c r="D10" s="11" t="s">
        <v>718</v>
      </c>
      <c r="E10" s="11">
        <v>151.5</v>
      </c>
      <c r="F10" s="11">
        <v>151.5</v>
      </c>
      <c r="G10" s="11"/>
    </row>
    <row r="11" s="12" customFormat="1" ht="34" customHeight="1" spans="1:7">
      <c r="A11" s="11">
        <v>6</v>
      </c>
      <c r="B11" s="11" t="s">
        <v>123</v>
      </c>
      <c r="C11" s="11" t="s">
        <v>719</v>
      </c>
      <c r="D11" s="11" t="s">
        <v>720</v>
      </c>
      <c r="E11" s="11">
        <v>919</v>
      </c>
      <c r="F11" s="11">
        <v>919</v>
      </c>
      <c r="G11" s="11"/>
    </row>
    <row r="12" s="12" customFormat="1" ht="34" customHeight="1" spans="1:7">
      <c r="A12" s="11">
        <v>7</v>
      </c>
      <c r="B12" s="11" t="s">
        <v>123</v>
      </c>
      <c r="C12" s="11" t="s">
        <v>721</v>
      </c>
      <c r="D12" s="11" t="s">
        <v>722</v>
      </c>
      <c r="E12" s="11">
        <v>1975</v>
      </c>
      <c r="F12" s="11">
        <v>1975</v>
      </c>
      <c r="G12" s="11"/>
    </row>
    <row r="13" s="12" customFormat="1" ht="34" customHeight="1" spans="1:7">
      <c r="A13" s="11">
        <v>8</v>
      </c>
      <c r="B13" s="11" t="s">
        <v>123</v>
      </c>
      <c r="C13" s="11" t="s">
        <v>723</v>
      </c>
      <c r="D13" s="11" t="s">
        <v>724</v>
      </c>
      <c r="E13" s="11">
        <v>18.92</v>
      </c>
      <c r="F13" s="11">
        <v>18.92</v>
      </c>
      <c r="G13" s="11"/>
    </row>
    <row r="14" s="12" customFormat="1" ht="34" customHeight="1" spans="1:7">
      <c r="A14" s="11">
        <v>9</v>
      </c>
      <c r="B14" s="11" t="s">
        <v>123</v>
      </c>
      <c r="C14" s="11" t="s">
        <v>725</v>
      </c>
      <c r="D14" s="11" t="s">
        <v>726</v>
      </c>
      <c r="E14" s="11">
        <v>81.9</v>
      </c>
      <c r="F14" s="11">
        <v>81.9</v>
      </c>
      <c r="G14" s="11"/>
    </row>
    <row r="15" s="12" customFormat="1" ht="34" customHeight="1" spans="1:7">
      <c r="A15" s="11">
        <v>10</v>
      </c>
      <c r="B15" s="11" t="s">
        <v>123</v>
      </c>
      <c r="C15" s="11" t="s">
        <v>727</v>
      </c>
      <c r="D15" s="11" t="s">
        <v>728</v>
      </c>
      <c r="E15" s="11">
        <v>433</v>
      </c>
      <c r="F15" s="11">
        <v>433</v>
      </c>
      <c r="G15" s="11"/>
    </row>
    <row r="16" s="12" customFormat="1" ht="34" customHeight="1" spans="1:7">
      <c r="A16" s="11">
        <v>11</v>
      </c>
      <c r="B16" s="11" t="s">
        <v>123</v>
      </c>
      <c r="C16" s="11" t="s">
        <v>729</v>
      </c>
      <c r="D16" s="11" t="s">
        <v>730</v>
      </c>
      <c r="E16" s="11">
        <v>7.42</v>
      </c>
      <c r="F16" s="11">
        <v>7.42</v>
      </c>
      <c r="G16" s="11"/>
    </row>
    <row r="17" s="12" customFormat="1" ht="38" customHeight="1" spans="1:7">
      <c r="A17" s="11">
        <v>12</v>
      </c>
      <c r="B17" s="11" t="s">
        <v>123</v>
      </c>
      <c r="C17" s="11" t="s">
        <v>731</v>
      </c>
      <c r="D17" s="11" t="s">
        <v>732</v>
      </c>
      <c r="E17" s="11">
        <v>147</v>
      </c>
      <c r="F17" s="11">
        <v>147</v>
      </c>
      <c r="G17" s="11"/>
    </row>
    <row r="18" s="12" customFormat="1" ht="38" customHeight="1" spans="1:7">
      <c r="A18" s="11">
        <v>13</v>
      </c>
      <c r="B18" s="11" t="s">
        <v>123</v>
      </c>
      <c r="C18" s="11" t="s">
        <v>733</v>
      </c>
      <c r="D18" s="11" t="s">
        <v>734</v>
      </c>
      <c r="E18" s="11">
        <v>173.12</v>
      </c>
      <c r="F18" s="11">
        <v>173.12</v>
      </c>
      <c r="G18" s="11"/>
    </row>
    <row r="19" s="12" customFormat="1" ht="38" customHeight="1" spans="1:7">
      <c r="A19" s="11">
        <v>14</v>
      </c>
      <c r="B19" s="11" t="s">
        <v>123</v>
      </c>
      <c r="C19" s="11" t="s">
        <v>735</v>
      </c>
      <c r="D19" s="11" t="s">
        <v>736</v>
      </c>
      <c r="E19" s="11">
        <v>410</v>
      </c>
      <c r="F19" s="11">
        <v>410</v>
      </c>
      <c r="G19" s="11"/>
    </row>
    <row r="20" s="12" customFormat="1" ht="34" customHeight="1" spans="1:7">
      <c r="A20" s="11">
        <v>15</v>
      </c>
      <c r="B20" s="11" t="s">
        <v>123</v>
      </c>
      <c r="C20" s="11" t="s">
        <v>737</v>
      </c>
      <c r="D20" s="11" t="s">
        <v>738</v>
      </c>
      <c r="E20" s="11">
        <v>150.07</v>
      </c>
      <c r="F20" s="11">
        <v>150.07</v>
      </c>
      <c r="G20" s="11"/>
    </row>
    <row r="21" s="12" customFormat="1" ht="34" customHeight="1" spans="1:7">
      <c r="A21" s="11">
        <v>16</v>
      </c>
      <c r="B21" s="11" t="s">
        <v>123</v>
      </c>
      <c r="C21" s="11" t="s">
        <v>739</v>
      </c>
      <c r="D21" s="11" t="s">
        <v>740</v>
      </c>
      <c r="E21" s="11">
        <v>212.94</v>
      </c>
      <c r="F21" s="11">
        <v>212.94</v>
      </c>
      <c r="G21" s="11"/>
    </row>
    <row r="22" s="12" customFormat="1" ht="26" customHeight="1" spans="1:7">
      <c r="A22" s="11">
        <v>17</v>
      </c>
      <c r="B22" s="11" t="s">
        <v>123</v>
      </c>
      <c r="C22" s="11" t="s">
        <v>741</v>
      </c>
      <c r="D22" s="11" t="s">
        <v>742</v>
      </c>
      <c r="E22" s="11">
        <v>378</v>
      </c>
      <c r="F22" s="11">
        <v>378</v>
      </c>
      <c r="G22" s="11"/>
    </row>
    <row r="23" s="12" customFormat="1" ht="26" customHeight="1" spans="1:7">
      <c r="A23" s="11">
        <v>18</v>
      </c>
      <c r="B23" s="11" t="s">
        <v>123</v>
      </c>
      <c r="C23" s="11" t="s">
        <v>743</v>
      </c>
      <c r="D23" s="11" t="s">
        <v>744</v>
      </c>
      <c r="E23" s="11">
        <v>2.64</v>
      </c>
      <c r="F23" s="11">
        <v>2.64</v>
      </c>
      <c r="G23" s="11"/>
    </row>
    <row r="24" s="12" customFormat="1" ht="26" customHeight="1" spans="1:7">
      <c r="A24" s="11">
        <v>19</v>
      </c>
      <c r="B24" s="11" t="s">
        <v>123</v>
      </c>
      <c r="C24" s="11" t="s">
        <v>745</v>
      </c>
      <c r="D24" s="11" t="s">
        <v>746</v>
      </c>
      <c r="E24" s="11">
        <v>1934</v>
      </c>
      <c r="F24" s="11">
        <v>1934</v>
      </c>
      <c r="G24" s="11"/>
    </row>
    <row r="25" s="12" customFormat="1" ht="26" customHeight="1" spans="1:7">
      <c r="A25" s="11">
        <v>20</v>
      </c>
      <c r="B25" s="11" t="s">
        <v>123</v>
      </c>
      <c r="C25" s="11" t="s">
        <v>747</v>
      </c>
      <c r="D25" s="11" t="s">
        <v>748</v>
      </c>
      <c r="E25" s="11">
        <v>7332.6</v>
      </c>
      <c r="F25" s="11">
        <v>7332.6</v>
      </c>
      <c r="G25" s="11"/>
    </row>
    <row r="26" s="12" customFormat="1" ht="26" customHeight="1" spans="1:7">
      <c r="A26" s="11">
        <v>21</v>
      </c>
      <c r="B26" s="11" t="s">
        <v>123</v>
      </c>
      <c r="C26" s="11" t="s">
        <v>749</v>
      </c>
      <c r="D26" s="11" t="s">
        <v>750</v>
      </c>
      <c r="E26" s="11">
        <v>1448</v>
      </c>
      <c r="F26" s="11">
        <v>1448</v>
      </c>
      <c r="G26" s="11"/>
    </row>
    <row r="27" s="12" customFormat="1" ht="26" customHeight="1" spans="1:7">
      <c r="A27" s="11">
        <v>22</v>
      </c>
      <c r="B27" s="11" t="s">
        <v>123</v>
      </c>
      <c r="C27" s="11" t="s">
        <v>711</v>
      </c>
      <c r="D27" s="11" t="s">
        <v>751</v>
      </c>
      <c r="E27" s="11">
        <v>1619.12</v>
      </c>
      <c r="F27" s="11">
        <v>1619.12</v>
      </c>
      <c r="G27" s="11"/>
    </row>
    <row r="28" s="12" customFormat="1" ht="24" customHeight="1" spans="1:7">
      <c r="A28" s="11">
        <v>23</v>
      </c>
      <c r="B28" s="11" t="s">
        <v>123</v>
      </c>
      <c r="C28" s="11" t="s">
        <v>752</v>
      </c>
      <c r="D28" s="11" t="s">
        <v>753</v>
      </c>
      <c r="E28" s="11">
        <v>13.29</v>
      </c>
      <c r="F28" s="11">
        <v>13.29</v>
      </c>
      <c r="G28" s="11"/>
    </row>
    <row r="29" s="12" customFormat="1" ht="24" customHeight="1" spans="1:7">
      <c r="A29" s="11">
        <v>24</v>
      </c>
      <c r="B29" s="11" t="s">
        <v>123</v>
      </c>
      <c r="C29" s="11" t="s">
        <v>754</v>
      </c>
      <c r="D29" s="11" t="s">
        <v>755</v>
      </c>
      <c r="E29" s="11">
        <v>470.92</v>
      </c>
      <c r="F29" s="11">
        <v>470.92</v>
      </c>
      <c r="G29" s="11"/>
    </row>
    <row r="30" s="13" customFormat="1" ht="46" customHeight="1" spans="1:7">
      <c r="A30" s="18">
        <v>25</v>
      </c>
      <c r="B30" s="18" t="s">
        <v>123</v>
      </c>
      <c r="C30" s="18" t="s">
        <v>756</v>
      </c>
      <c r="D30" s="11" t="s">
        <v>757</v>
      </c>
      <c r="E30" s="18">
        <v>1160.97</v>
      </c>
      <c r="F30" s="18">
        <v>1160.97</v>
      </c>
      <c r="G30" s="18"/>
    </row>
    <row r="31" s="13" customFormat="1" ht="37" customHeight="1" spans="1:7">
      <c r="A31" s="18">
        <v>26</v>
      </c>
      <c r="B31" s="18" t="s">
        <v>123</v>
      </c>
      <c r="C31" s="18" t="s">
        <v>758</v>
      </c>
      <c r="D31" s="11" t="s">
        <v>759</v>
      </c>
      <c r="E31" s="18">
        <v>360</v>
      </c>
      <c r="F31" s="18">
        <v>360</v>
      </c>
      <c r="G31" s="18"/>
    </row>
    <row r="32" s="12" customFormat="1" ht="31" customHeight="1" spans="1:7">
      <c r="A32" s="18">
        <v>27</v>
      </c>
      <c r="B32" s="18" t="s">
        <v>123</v>
      </c>
      <c r="C32" s="11" t="s">
        <v>760</v>
      </c>
      <c r="D32" s="11" t="s">
        <v>761</v>
      </c>
      <c r="E32" s="11">
        <v>476</v>
      </c>
      <c r="F32" s="11">
        <v>476</v>
      </c>
      <c r="G32" s="11"/>
    </row>
    <row r="33" s="12" customFormat="1" ht="31" customHeight="1" spans="1:7">
      <c r="A33" s="18">
        <v>28</v>
      </c>
      <c r="B33" s="18" t="s">
        <v>123</v>
      </c>
      <c r="C33" s="11" t="s">
        <v>762</v>
      </c>
      <c r="D33" s="11" t="s">
        <v>763</v>
      </c>
      <c r="E33" s="11">
        <v>58</v>
      </c>
      <c r="F33" s="11">
        <v>58</v>
      </c>
      <c r="G33" s="11"/>
    </row>
    <row r="34" s="12" customFormat="1" ht="43" customHeight="1" spans="1:7">
      <c r="A34" s="18">
        <v>29</v>
      </c>
      <c r="B34" s="18" t="s">
        <v>123</v>
      </c>
      <c r="C34" s="11" t="s">
        <v>764</v>
      </c>
      <c r="D34" s="11" t="s">
        <v>765</v>
      </c>
      <c r="E34" s="11">
        <v>129.81</v>
      </c>
      <c r="F34" s="11">
        <v>129.81</v>
      </c>
      <c r="G34" s="11"/>
    </row>
    <row r="35" ht="34" customHeight="1" spans="1:7">
      <c r="A35" s="18">
        <v>30</v>
      </c>
      <c r="B35" s="18" t="s">
        <v>123</v>
      </c>
      <c r="C35" s="11" t="s">
        <v>766</v>
      </c>
      <c r="D35" s="11" t="s">
        <v>767</v>
      </c>
      <c r="E35" s="11">
        <v>49.6</v>
      </c>
      <c r="F35" s="11">
        <v>49.6</v>
      </c>
      <c r="G35" s="11"/>
    </row>
    <row r="36" ht="36" customHeight="1" spans="1:7">
      <c r="A36" s="18">
        <v>31</v>
      </c>
      <c r="B36" s="18" t="s">
        <v>123</v>
      </c>
      <c r="C36" s="11" t="s">
        <v>768</v>
      </c>
      <c r="D36" s="11" t="s">
        <v>769</v>
      </c>
      <c r="E36" s="11">
        <v>220</v>
      </c>
      <c r="F36" s="11">
        <v>220</v>
      </c>
      <c r="G36" s="11"/>
    </row>
    <row r="37" ht="34" customHeight="1" spans="1:7">
      <c r="A37" s="18">
        <v>32</v>
      </c>
      <c r="B37" s="18" t="s">
        <v>123</v>
      </c>
      <c r="C37" s="11" t="s">
        <v>770</v>
      </c>
      <c r="D37" s="11"/>
      <c r="E37" s="11">
        <v>-4.64</v>
      </c>
      <c r="F37" s="11">
        <v>-4.64</v>
      </c>
      <c r="G37" s="11"/>
    </row>
  </sheetData>
  <autoFilter ref="A5:G37">
    <extLst/>
  </autoFilter>
  <mergeCells count="2">
    <mergeCell ref="A5:B5"/>
    <mergeCell ref="A1:G3"/>
  </mergeCells>
  <pageMargins left="0.629861111111111" right="0.156944444444444" top="1" bottom="1" header="0.5" footer="0.5"/>
  <pageSetup paperSize="9" scale="8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4"/>
  <sheetViews>
    <sheetView workbookViewId="0">
      <selection activeCell="E3" sqref="E3:F3"/>
    </sheetView>
  </sheetViews>
  <sheetFormatPr defaultColWidth="8.89166666666667" defaultRowHeight="13.5" outlineLevelCol="3"/>
  <cols>
    <col min="1" max="1" width="6.89166666666667" style="2" customWidth="1"/>
    <col min="2" max="2" width="34.775" style="2" customWidth="1"/>
    <col min="3" max="3" width="22.8916666666667" style="2" customWidth="1"/>
    <col min="4" max="4" width="19" style="3" customWidth="1"/>
    <col min="5" max="5" width="8.89166666666667" style="2"/>
    <col min="6" max="6" width="9.66666666666667" style="2"/>
    <col min="7" max="7" width="8.89166666666667" style="2"/>
    <col min="8" max="8" width="9.66666666666667" style="2"/>
    <col min="9" max="16384" width="8.89166666666667" style="2"/>
  </cols>
  <sheetData>
    <row r="2" ht="29" customHeight="1" spans="1:4">
      <c r="A2" s="4" t="s">
        <v>2</v>
      </c>
      <c r="B2" s="4" t="s">
        <v>705</v>
      </c>
      <c r="C2" s="4" t="s">
        <v>706</v>
      </c>
      <c r="D2" s="5" t="s">
        <v>707</v>
      </c>
    </row>
    <row r="3" ht="22" customHeight="1" spans="1:4">
      <c r="A3" s="6" t="s">
        <v>20</v>
      </c>
      <c r="B3" s="7"/>
      <c r="C3" s="8"/>
      <c r="D3" s="9">
        <f>SUM(D4:D14)</f>
        <v>135207.7</v>
      </c>
    </row>
    <row r="4" s="1" customFormat="1" ht="32" customHeight="1" spans="1:4">
      <c r="A4" s="10">
        <v>1</v>
      </c>
      <c r="B4" s="10" t="s">
        <v>771</v>
      </c>
      <c r="C4" s="10" t="s">
        <v>54</v>
      </c>
      <c r="D4" s="11">
        <v>95515</v>
      </c>
    </row>
    <row r="5" s="1" customFormat="1" ht="32" customHeight="1" spans="1:4">
      <c r="A5" s="10">
        <v>2</v>
      </c>
      <c r="B5" s="10" t="s">
        <v>772</v>
      </c>
      <c r="C5" s="10" t="s">
        <v>77</v>
      </c>
      <c r="D5" s="11">
        <v>16137</v>
      </c>
    </row>
    <row r="6" s="1" customFormat="1" ht="32" customHeight="1" spans="1:4">
      <c r="A6" s="10">
        <v>3</v>
      </c>
      <c r="B6" s="10" t="s">
        <v>773</v>
      </c>
      <c r="C6" s="10" t="s">
        <v>344</v>
      </c>
      <c r="D6" s="11">
        <v>386</v>
      </c>
    </row>
    <row r="7" s="1" customFormat="1" ht="32" customHeight="1" spans="1:4">
      <c r="A7" s="10">
        <v>4</v>
      </c>
      <c r="B7" s="10" t="s">
        <v>774</v>
      </c>
      <c r="C7" s="10" t="s">
        <v>348</v>
      </c>
      <c r="D7" s="11">
        <v>321</v>
      </c>
    </row>
    <row r="8" s="1" customFormat="1" ht="32" customHeight="1" spans="1:4">
      <c r="A8" s="10">
        <v>5</v>
      </c>
      <c r="B8" s="10" t="s">
        <v>775</v>
      </c>
      <c r="C8" s="10" t="s">
        <v>350</v>
      </c>
      <c r="D8" s="11">
        <v>135.7</v>
      </c>
    </row>
    <row r="9" s="1" customFormat="1" ht="32" customHeight="1" spans="1:4">
      <c r="A9" s="10">
        <v>5</v>
      </c>
      <c r="B9" s="10" t="s">
        <v>776</v>
      </c>
      <c r="C9" s="10" t="s">
        <v>777</v>
      </c>
      <c r="D9" s="11">
        <v>1895</v>
      </c>
    </row>
    <row r="10" s="1" customFormat="1" ht="32" customHeight="1" spans="1:4">
      <c r="A10" s="10">
        <v>6</v>
      </c>
      <c r="B10" s="10" t="s">
        <v>778</v>
      </c>
      <c r="C10" s="10" t="s">
        <v>346</v>
      </c>
      <c r="D10" s="11">
        <v>65</v>
      </c>
    </row>
    <row r="11" s="1" customFormat="1" ht="32" customHeight="1" spans="1:4">
      <c r="A11" s="10">
        <v>7</v>
      </c>
      <c r="B11" s="10" t="s">
        <v>772</v>
      </c>
      <c r="C11" s="10" t="s">
        <v>336</v>
      </c>
      <c r="D11" s="11">
        <v>11690</v>
      </c>
    </row>
    <row r="12" s="1" customFormat="1" ht="32" customHeight="1" spans="1:4">
      <c r="A12" s="10">
        <v>8</v>
      </c>
      <c r="B12" s="10" t="s">
        <v>771</v>
      </c>
      <c r="C12" s="10" t="s">
        <v>504</v>
      </c>
      <c r="D12" s="11">
        <v>8321</v>
      </c>
    </row>
    <row r="13" s="1" customFormat="1" ht="32" customHeight="1" spans="1:4">
      <c r="A13" s="10">
        <v>9</v>
      </c>
      <c r="B13" s="10" t="s">
        <v>772</v>
      </c>
      <c r="C13" s="10" t="s">
        <v>675</v>
      </c>
      <c r="D13" s="11">
        <v>742</v>
      </c>
    </row>
    <row r="14" s="1" customFormat="1" ht="32" customHeight="1" spans="1:4">
      <c r="A14" s="10">
        <v>10</v>
      </c>
      <c r="B14" s="10"/>
      <c r="C14" s="10"/>
      <c r="D14" s="11"/>
    </row>
  </sheetData>
  <autoFilter ref="A3:D14">
    <extLst/>
  </autoFilter>
  <mergeCells count="1">
    <mergeCell ref="A3:C3"/>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a r r U s e r I d   t i t l e = " :S�W1 "   r a n g e C r e a t o r = " "   o t h e r s A c c e s s P e r m i s s i o n = " e d i t " / > < a r r U s e r I d   t i t l e = " :S�W1 _ 1 _ 2 "   r a n g e C r e a t o r = " "   o t h e r s A c c e s s P e r m i s s i o n = " e d i t " / > < a r r U s e r I d   t i t l e = " :S�W1 _ 2 "   r a n g e C r e a t o r = " "   o t h e r s A c c e s s P e r m i s s i o n = " e d i t " / > < a r r U s e r I d   t i t l e = " :S�W1 _ 1 _ 2 _ 1 "   r a n g e C r e a t o r = " "   o t h e r s A c c e s s P e r m i s s i o n = " e d i t " / > < a r r U s e r I d   t i t l e = " :S�W1 _ 1 "   r a n g e C r e a t o r = " "   o t h e r s A c c e s s P e r m i s s i o n = " e d i t " / > < a r r U s e r I d   t i t l e = " :S�W1 _ 2 3 "   r a n g e C r e a t o r = " "   o t h e r s A c c e s s P e r m i s s i o n = " e d i t " / > < a r r U s e r I d   t i t l e = " :S�W1 _ 3 "   r a n g e C r e a t o r = " "   o t h e r s A c c e s s P e r m i s s i o n = " e d i t " / > < a r r U s e r I d   t i t l e = " :S�W1 _ 5 "   r a n g e C r e a t o r = " "   o t h e r s A c c e s s P e r m i s s i o n = " e d i t " / > < a r r U s e r I d   t i t l e = " :S�W1 _ 6 "   r a n g e C r e a t o r = " "   o t h e r s A c c e s s P e r m i s s i o n = " e d i t " / > < a r r U s e r I d   t i t l e = " :S�W1 _ 7 "   r a n g e C r e a t o r = " "   o t h e r s A c c e s s P e r m i s s i o n = " e d i t " / > < a r r U s e r I d   t i t l e = " :S�W1 _ 8 "   r a n g e C r e a t o r = " "   o t h e r s A c c e s s P e r m i s s i o n = " e d i t " / > < a r r U s e r I d   t i t l e = " :S�W1 _ 9 "   r a n g e C r e a t o r = " "   o t h e r s A c c e s s P e r m i s s i o n = " e d i t " / > < / r a n g e L i s t > < r a n g e L i s t   s h e e t S t i d = " 2 "   m a s t e r = " " / > < r a n g e L i s t   s h e e t S t i d = " 3 "   m a s t e r = " " / > < / 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项目计划表</vt:lpstr>
      <vt:lpstr>未整合资金</vt:lpstr>
      <vt:lpstr>使用资金合计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Sunshine</cp:lastModifiedBy>
  <dcterms:created xsi:type="dcterms:W3CDTF">2022-10-19T04:01:00Z</dcterms:created>
  <dcterms:modified xsi:type="dcterms:W3CDTF">2023-12-04T09:16:46Z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KSOReadingLayout">
    <vt:bool>true</vt:bool>
  </property>
  <property fmtid="{D5CDD505-2E9C-101B-9397-08002B2CF9AE}" pid="4" name="ICV">
    <vt:lpwstr>45BD262428C34CFBBEBA9B6DB996360C_12</vt:lpwstr>
  </property>
</Properties>
</file>