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599"/>
  </bookViews>
  <sheets>
    <sheet name="2025年年度计划表1" sheetId="15" r:id="rId1"/>
  </sheets>
  <definedNames>
    <definedName name="_xlnm._FilterDatabase" localSheetId="0" hidden="1">'2025年年度计划表1'!$A$6:$W$40</definedName>
    <definedName name="产业扶贫">#REF!</definedName>
    <definedName name="基础设施">#REF!</definedName>
    <definedName name="基础设施1">#REF!</definedName>
    <definedName name="教育_补助_培训">#REF!</definedName>
    <definedName name="教育补助">#REF!</definedName>
    <definedName name="金融扶贫">#REF!</definedName>
    <definedName name="项目类型">#REF!</definedName>
    <definedName name="易地扶贫搬迁">#REF!</definedName>
    <definedName name="_xlnm.Print_Titles" localSheetId="0">'2025年年度计划表1'!$1:$5</definedName>
    <definedName name="产业扶贫" localSheetId="0">#REF!</definedName>
    <definedName name="基础设施" localSheetId="0">#REF!</definedName>
    <definedName name="基础设施1" localSheetId="0">#REF!</definedName>
    <definedName name="教育_补助_培训" localSheetId="0">#REF!</definedName>
    <definedName name="教育补助" localSheetId="0">#REF!</definedName>
    <definedName name="金融扶贫" localSheetId="0">#REF!</definedName>
    <definedName name="项目类型" localSheetId="0">#REF!</definedName>
    <definedName name="易地扶贫搬迁" localSheetId="0">#REF!</definedName>
  </definedNames>
  <calcPr calcId="144525"/>
</workbook>
</file>

<file path=xl/sharedStrings.xml><?xml version="1.0" encoding="utf-8"?>
<sst xmlns="http://schemas.openxmlformats.org/spreadsheetml/2006/main" count="362" uniqueCount="261">
  <si>
    <t>莎车县2025年提前下达自治区财政衔接推进乡村振兴补助资金（巩固拓展脱贫攻坚成果和乡村振兴任务）项目计划表</t>
  </si>
  <si>
    <t>序号</t>
  </si>
  <si>
    <t>项目库编号</t>
  </si>
  <si>
    <t>项目名称</t>
  </si>
  <si>
    <t>二级项目类别</t>
  </si>
  <si>
    <t>项目子类型</t>
  </si>
  <si>
    <t>建设性质</t>
  </si>
  <si>
    <t>建设地点</t>
  </si>
  <si>
    <t>建设内容</t>
  </si>
  <si>
    <t>投资（万元）</t>
  </si>
  <si>
    <t>资金来源（万元）</t>
  </si>
  <si>
    <t>受益人口（人）</t>
  </si>
  <si>
    <t>绩效目标（产业项目必须有社会效益、经济效益）</t>
  </si>
  <si>
    <t>利益联结机制（明确经营主体、收益等）</t>
  </si>
  <si>
    <t>责任单位</t>
  </si>
  <si>
    <t>责任人</t>
  </si>
  <si>
    <t>备注</t>
  </si>
  <si>
    <t>衔接资金</t>
  </si>
  <si>
    <t>地方政府一般债券资金</t>
  </si>
  <si>
    <t>地县资金</t>
  </si>
  <si>
    <t>其他资金（社会资金、帮扶资金等）</t>
  </si>
  <si>
    <t>小计</t>
  </si>
  <si>
    <t>巩固拓展和乡村振兴</t>
  </si>
  <si>
    <t>以工代赈</t>
  </si>
  <si>
    <t>少数民族发展</t>
  </si>
  <si>
    <t>中央</t>
  </si>
  <si>
    <t>自治区</t>
  </si>
  <si>
    <t>.</t>
  </si>
  <si>
    <t>一、产业增收</t>
  </si>
  <si>
    <t>SCX2025-076</t>
  </si>
  <si>
    <t>莎车县孜热甫夏提乡4村等3个村土地平整及配套设施建设项目</t>
  </si>
  <si>
    <t>生产项目</t>
  </si>
  <si>
    <t>种植业基地</t>
  </si>
  <si>
    <t>新建</t>
  </si>
  <si>
    <t>孜热甫夏提乡4村、5村、10村</t>
  </si>
  <si>
    <t>计划总投资：1598.4万元
建设内容：为孜热甫夏提乡4村440亩、5村1200亩、10村600亩土地进行平整、土壤改良、换填土并进行高效节水设施建设，安装滴灌、配套电力设施，亩均7100元；新建沉砂池3座，分别配套变压器1台，变频启动柜1台。</t>
  </si>
  <si>
    <t>社会效益:通过项目实施，改善和提高项目区农田生产种植条件，减少土地高低不平跑水、土地分散现象，同时提高水肥利用效率，增加农民收入，实现农业机械现代化生产，提高水资源的利用率，缓解区域生态恶化状况，为项目区农民依靠良田致富打造良好的农田基础设施条件。
经济效益：充分吸纳当地群众10人就近就地就业，增加收入5万元，激发内生发展动力，助力巩固拓展脱贫攻坚成果、全面推进乡村振兴。</t>
  </si>
  <si>
    <t>项目建成后，将提高土地利用率，带动农户增收。</t>
  </si>
  <si>
    <t>孜热甫夏提塔吉克族乡人民政府</t>
  </si>
  <si>
    <t>阿克巴尔·茹仙</t>
  </si>
  <si>
    <t>SCX2025-125</t>
  </si>
  <si>
    <t>莎车县特色林果授粉补助项目</t>
  </si>
  <si>
    <t>林草基地建设</t>
  </si>
  <si>
    <t>阿拉买提镇、阿热勒乡、阿瓦提镇、阿扎提巴格镇、阿尔斯兰巴格乡、艾力西湖镇、巴格阿瓦提乡 、白什坎特镇、墩巴格乡、荒地镇、喀拉苏乡、阔什艾日克乡、米夏镇、恰尔巴格乡、恰热克镇、塔尕尔其乡、托木吾斯塘镇、乌达力克镇、亚喀艾日克乡、伊什库力乡、依盖尔其镇、英吾斯塘乡、孜热甫夏提乡、拍克其乡、永安管委会、英阿瓦提管委会、叶尔羌街道办、一林场、二林场、良种场等</t>
  </si>
  <si>
    <t>计划总投资：799.8万元
建设内容：对全县40万亩巴旦木、樱桃、西梅等果树结果期果园进行蜜蜂授粉补助，按照3亩/箱标准进行，40万亩共需13.33万箱蜂，按照60元/箱补助，共799.8万元。</t>
  </si>
  <si>
    <t>经济效益：项目实施后，提高以巴旦木为主的特色林果坐果率、果品产量，确保特色林果不因授粉造成果品产量下降，保障特色林果增产。
社会效益：提高果农收入和养蜂户收入。</t>
  </si>
  <si>
    <t>项目实施经营主体是养蜂户和种植特色林果的农户，养蜂户每箱蜂增收60元，种植特色林果的农户亩均增产3公斤以上，亩均增收75元以上。收益养蜂户108人左右。</t>
  </si>
  <si>
    <t>林业和草原局</t>
  </si>
  <si>
    <t>张强</t>
  </si>
  <si>
    <t>SCX2025-407</t>
  </si>
  <si>
    <t>莎车县拍克其乡库木艾日克（10）村等3个村壮大村集体经济项目</t>
  </si>
  <si>
    <t>加工流通项目</t>
  </si>
  <si>
    <t>市场建设和农村电商物流</t>
  </si>
  <si>
    <t>拍克其乡9村</t>
  </si>
  <si>
    <t>计划总投资：300万元
建设内容：为拍克其9村新建3000平方米就业服务基地1座，并配套相关附属设施。
资产归属：拍克其乡库木艾日克（10）村、色日克托格拉克（11）村、喀乃托格拉克（16）村。</t>
  </si>
  <si>
    <t>经济效益：扩大企业经营规模，扩大特色经济作物种植规模，促进农业产业化发展。
社会效益：项目建成后，农产品加工厂可以对当地的农产品进行深加工，延长农业产业链，提高农产品的附加值。将为农村经济注入新的活力，提高农民的收入水平，改善农村的生产生活条件，推动乡村振兴战略的实施。</t>
  </si>
  <si>
    <t>资产归属拍克其乡10村、11村、16村，由喀什汇鸿辣椒厂负责经营，与辖区群众签订订单，提升产业规模及产品附加值，扩大产业链，促进农副产品的精深加工，扩大经济作物的种植面积，作为壮大村集体经济收益，收益归群众及集体。</t>
  </si>
  <si>
    <t>拍克其乡人民政府</t>
  </si>
  <si>
    <t>阿迪力江·麦合木提</t>
  </si>
  <si>
    <t>二、就业增收</t>
  </si>
  <si>
    <t>SCX2025-247</t>
  </si>
  <si>
    <t>莎车县2025年外出务工一次性交通补助</t>
  </si>
  <si>
    <t>务工补助</t>
  </si>
  <si>
    <t>交通费补助</t>
  </si>
  <si>
    <t>莎车县城北街道办事处、莎车镇、城东街道办事处、英阿瓦提管理委员会、亚喀艾日克乡、喀拉苏乡、伊什库力乡、阿热勒乡、英吾斯塘乡、乌达力克镇、叶尔羌街道办事处、阔什艾日克乡、阿尔斯兰巴格乡、巴格阿瓦提乡、托木吾斯塘镇、恰热克镇、阿扎特巴格镇、达木斯乡、古勒巴格镇、喀群乡、恰尔巴格乡、永安管理委员会、荒地镇、孜热甫夏提塔吉克族乡、塔尕尔其镇、阿瓦提镇、阿拉买提镇、米夏镇、艾力西湖镇、白什坎特镇、依盖尔其镇、墩巴格乡、拍克其乡、霍什拉甫乡等34个乡镇、街道、管委会</t>
  </si>
  <si>
    <t>计划总投资：1400万元   
建设内容：对外出务工连续3个月以上的脱贫劳动力（含监测对象）进行稳岗就业补助，其中城北街道办事处5人、莎车镇10人、城东街道办事处9人、英阿瓦提管理委员会235人、亚喀艾日克乡443人、喀拉苏乡465人、伊什库力乡943人、阿热勒乡450人、英吾斯塘乡214人、乌达力克镇398人、叶尔羌街道办事处316人、阔什艾日克乡885人、阿尔斯兰巴格乡808人、巴格阿瓦提乡699人、托木吾斯塘镇172人、恰热克镇500人、阿扎特巴格镇815人、达木斯乡300人、古勒巴格镇332人、喀群乡570人、恰尔巴格乡735人、永安管理委员会1156人、荒地镇840人、孜热甫夏提塔吉克族乡1181人、塔尕尔其镇1251人、阿瓦提镇877人、阿拉买提镇300人、米夏镇421人、艾力西湖镇1400人、白什坎特镇1221人、依盖尔其镇1586人、墩巴格乡688人、拍克其乡307人、霍什拉甫乡300人等34个乡镇、街道、管委会共计20296人。</t>
  </si>
  <si>
    <t>经济效益：增加了就业机会，提高了生产总值社会效益：改善社会就业状况，减少社会不稳定因素，提升社会整体福利，农户自主实施，带动农户收益≥1700万元，群众满意度达95%以上。</t>
  </si>
  <si>
    <t>项目实施后能够调动群众外出务工积极性，改变群众收入来源单一，收入低等问题，通过外出务工增加群众收入，实施完成后受益人口约为20832人。</t>
  </si>
  <si>
    <t>莎车县农业农村局</t>
  </si>
  <si>
    <t>黄相领</t>
  </si>
  <si>
    <t>SCX2025-250</t>
  </si>
  <si>
    <t>莎车县2025年农村道路管护人员补助</t>
  </si>
  <si>
    <t>公益性岗位</t>
  </si>
  <si>
    <t>阿热勒乡、依盖尔其镇、喀拉苏乡、巴格阿瓦提乡、阿扎特巴格镇、恰尔巴格乡、阿拉买提镇、阿瓦提镇、白什坎特镇、孜热甫夏提乡、亚喀艾日克乡、喀群乡、霍什拉甫乡、达木斯乡、墩巴格乡、荒地镇、阔什艾日克乡、托木吾斯塘镇、英吾斯塘乡、英阿瓦提管委会、艾力西湖镇、塔尕尔其镇、古勒巴格镇、阿尔斯兰巴格乡、拍克其乡、伊什库力乡、恰热克镇、乌达力克镇、莎车镇、永安管委会、米夏镇</t>
  </si>
  <si>
    <t>计划投资：2280万元
建设内容：
从全县脱贫户、监测户、低收入人群中招聘1900人护路员，按照每人每月1000元标准发放补助，对全县农村道路进行日常养护管理，清扫路面砂石、垃圾，处理林带杂草。</t>
  </si>
  <si>
    <t>社会效益：项目完成后将持续巩固脱贫攻坚成果，进一步增加就业岗位和促使稳定就业增收。项目惠及31个乡镇（管委会），受益人数1900人，受益群众满意率达到100%。
经济效益：补助资金2280万元，人均增收1000元。</t>
  </si>
  <si>
    <t>项目实施完成后极大改善了群众的出行安全问题。项目惠及31个乡镇（管委会），受益人数1900人，受益群众满意率达到100%。</t>
  </si>
  <si>
    <t>交通运输局</t>
  </si>
  <si>
    <t>侯旭</t>
  </si>
  <si>
    <t>三、乡村建设</t>
  </si>
  <si>
    <t>SCX2025-264</t>
  </si>
  <si>
    <t>莎车县2025年荒地镇农村公路提升改造项目</t>
  </si>
  <si>
    <t>农村基础设施（含产业配套基础设施）</t>
  </si>
  <si>
    <t>农村道路建设</t>
  </si>
  <si>
    <t>改建</t>
  </si>
  <si>
    <t>荒地镇1村、14村、15村、18村、27村</t>
  </si>
  <si>
    <t>计划总投资：909.6万元
建设内容：提升农村公路15.16公里及附属，平均60万/公里，计划投资909.6万元，宽度4m-5.0m，路面采用沥青混凝土。 
其中：1村提升改造农村公路2.6公里，道路宽度4m-5m，沥青混凝土路面；
14村提升改造农村公路2.4公里，道路宽度4m-5m，沥青混凝土路面；
15村提升改造农村公路2.5公里，道路宽度4m-5m，沥青混凝土路面；
18村提升改造农村公路2.5公里，道路宽度4m-5m，沥青混凝土路面；
27村提升改造农村公路3.15公里，道路宽度5-6m，沥青混凝土路面。</t>
  </si>
  <si>
    <t>经济效益:带动当地农村群众务工，进一步带动低收入群体家庭增收，项目收益行政村10个，受益户2740户，受益群众22951人。
社会效益：方便沿线群众出行，减少道路安全事故的发生，保障群众的生命财产安全，进一步将“人民至上、生命至上”的发展理念落实落细。</t>
  </si>
  <si>
    <t>项目建成后，计划项目收益行政村10个，受益户2740户，受益群众22951人。产权归村集体所有，日常的管护由两个村负责。项目的实施，进一步完善基础设施建设，方便群众日常生活。</t>
  </si>
  <si>
    <t>SCX2025-267</t>
  </si>
  <si>
    <t>莎车县伊什库力乡农村公路提升改造项目</t>
  </si>
  <si>
    <t>扩建</t>
  </si>
  <si>
    <t>伊什库力乡2村、6村、11村</t>
  </si>
  <si>
    <t>计划总投资：981.5万元
建设内容：提升改建农村公路15.1公里及配套，平均65万元/公里，计划投资981.5万元，宽度4-5m，路面采用沥青混凝土。其中伊什库力乡2村提升改造农村公路5公里，路面宽度4-5m，沥青混凝土路面；6村提升改造农村公路5公里，路面宽度4m，沥青混凝土路面；11村提升改造农村公路5.18公里，路面宽度4m，沥青混凝土路面。</t>
  </si>
  <si>
    <t>经济效益:带动当地农村群众务工，进一步带动低收入群体家庭增收，项目受益行政村8个，受益户1200户，受益群众3500人。
社会效益：方便沿线群众出行，减少道路安全事故的发生，保障群众的生命财产安全，进一步将“人民至上、生命至上”的发展理念落实落细。</t>
  </si>
  <si>
    <t>项目完成后，道路由各村进行管护。项目的实施，进一步改善出行。项目计划收益乡镇1个，受益户2100户，受益群众8500人。</t>
  </si>
  <si>
    <t>SCX2025-274</t>
  </si>
  <si>
    <t>莎车县巴格阿瓦提乡3村等3个村农村道路提升改造项目</t>
  </si>
  <si>
    <t>巴格阿瓦提乡3村、6村、8村</t>
  </si>
  <si>
    <t>计划总投资：319.48万元
建设内容：巴格阿瓦提乡3村、6村、8村新建4.5米宽水泥道路6公里，配套相关附属设施。（每公里造价55万元），计划投资319.48万元。</t>
  </si>
  <si>
    <t>社会效益：可带动本地群众76人参与项目建设，发放劳务报酬48万元。</t>
  </si>
  <si>
    <t>项目实施过程中可带动本地群众76人参与项目建设，发放劳务报酬99万元。</t>
  </si>
  <si>
    <t>莎车县发展和改革委员会</t>
  </si>
  <si>
    <t>解琳</t>
  </si>
  <si>
    <t>SCX2025-304</t>
  </si>
  <si>
    <t>莎车县乌达力克镇13村等2个村水冲式公共厕所建设项目</t>
  </si>
  <si>
    <t>人居环境整治</t>
  </si>
  <si>
    <t>农村卫生厕所改造（公共厕所）</t>
  </si>
  <si>
    <t>乌达力克镇13村、18村</t>
  </si>
  <si>
    <t>计划总投资：80万元
建设内容：为乌达力克镇新建水冲式厕所2座，并配套相关附属设施。每座40万元。其中：13村1座（50平方米）、18村1座（60平方米）。</t>
  </si>
  <si>
    <t>社会效益：该项目建成后可解决1200余名群众居住环境，提升幸福指数，完善农村基础配套设施，促进“美丽乡村”的建设，提升村民的幸福感，改善村容村貌和人居环境。</t>
  </si>
  <si>
    <t>项目建成后，可辐射到全村受益，可有效解决农村无公共厕所的现状，改善农民生活方式，可带动当地监测户、脱贫户4人就业，对厕所进行维护，将促进资产高效运行。</t>
  </si>
  <si>
    <t>乌达力克镇人民政府</t>
  </si>
  <si>
    <t>努热曼古力·麦麦提</t>
  </si>
  <si>
    <t>SCX2025-312</t>
  </si>
  <si>
    <t>莎车县阿尔斯兰巴格乡15村等4个村污水治理建设项目</t>
  </si>
  <si>
    <t>农村污水治理</t>
  </si>
  <si>
    <t>阿尔斯兰巴格乡15村、16村、17村、18村</t>
  </si>
  <si>
    <t>计划总投资：540.15万元
建设内容：阿尔斯兰巴格乡新建污水管网17.71公里、15村（新建2.99公里污水管网，100m³2座化粪池）16村（新建6.09公里污水管网，100m³5座化粪池）、17村（新建1.15公里污水管网，100m³1座化粪池）、18村（新建7.48公里污水管网，100m³4座化粪池），并配套相关附属设施。</t>
  </si>
  <si>
    <t>社会效益：该项目建成后可解决农户居住环境，提升幸福指数，完善农村基础配套设施，促进“美丽乡村”的建设，提升村民的幸福感，改善村容村貌和人居环境。</t>
  </si>
  <si>
    <t>该项目实施后受益的经营主体为农户，共涉及386户1120人受益，从而有效提升辖区环境整治，改善村容村貌。</t>
  </si>
  <si>
    <t>阿尔斯兰巴格乡人民政府</t>
  </si>
  <si>
    <t>阿布力米提·阿布来提</t>
  </si>
  <si>
    <t>SCX2025-315</t>
  </si>
  <si>
    <t>莎车县白什坎特镇19村等3个村污水治理建设项目</t>
  </si>
  <si>
    <t>白什坎特镇19村、20村、21村</t>
  </si>
  <si>
    <t>计划总投资：562.2万元
建设内容：白什坎特镇19村、20村、21村新建污水管网20.18公里，100m³化粪池6座，配套相关附属设施等，每公里投资27.8万元，计划总投资555万元，其中：19村新建管网5公里，100立方米化粪池2个；20村新建管网4.71公里，100立方米化粪池1座、21村新建管网10.47公里，100立方米化粪池3座。</t>
  </si>
  <si>
    <t>受益群体为白什坎特镇8个村群众，改善群众生活环境。可为白什坎特镇8个村住户5385人日常污水排放带来便利。</t>
  </si>
  <si>
    <t>白什坎特镇人民政府</t>
  </si>
  <si>
    <t>于守普江·阿布都卡地尔</t>
  </si>
  <si>
    <t>SCX2025-340</t>
  </si>
  <si>
    <t>莎车县巴格阿瓦提乡4村污水治理建设项目</t>
  </si>
  <si>
    <t>巴格阿瓦提乡4村</t>
  </si>
  <si>
    <t>计划总投资：300万元
建设内容：巴格阿瓦提乡4村新建污水管网10公里，配套化粪池等附属设施，每公里30万元，计划总投资300万元。</t>
  </si>
  <si>
    <t>社会效益：该项目建成后将使我乡人居环境进一步得到改善，改善我乡群众生活生产条件，改善水质，节约水资源，该项目区域内1732人进行收益。</t>
  </si>
  <si>
    <t>该项目实施过程中将带动辖区30人实现就近就业，由村委会管护队对该项目资产进行定期维护与维修，资产归村集体。受益人口达到1732人。</t>
  </si>
  <si>
    <t>巴格阿瓦提乡人民政府</t>
  </si>
  <si>
    <t>肉孜·阿西木</t>
  </si>
  <si>
    <t>SCX2025-347</t>
  </si>
  <si>
    <t>莎车县伊什库力乡16村等4个村污水治理建设项目</t>
  </si>
  <si>
    <t>伊什库力乡16村18村、19村、20村</t>
  </si>
  <si>
    <t>计划总投资：627.6万元  
建设内容：伊什库力乡16村、18村、19村、20村新建污水管网20.92公里，100立方米化粪池10个，并配套检查井等相关附属设施，其中：16村220户新建集中污水处理管网6.6公里，100立方米化粪池3个，预计198万元。18村新建污水管网8.18公里，配套化粪池3个，预计245.4万元。19村新建污水管网0.36公里，配套化粪池1个，预计10.8万元。20村新建污水管网5.78公里，配套100立方米化粪池3个，预计173.4万元。</t>
  </si>
  <si>
    <t>社会效益：通过污水管网的实施解决乡村污水问题，让乡村环境更加干净整洁，改善群众不良的生活习惯，提升全村群众文明素质。</t>
  </si>
  <si>
    <t>项目建成后，可辐射到全村受益，可有效解决农村公共环境卫生条件，改善农民生活方式，增强群众获得感和幸福感。根据资产管理方案，项目建成后由村级进行管护，受益达315户。</t>
  </si>
  <si>
    <t>伊什库力乡人民政府</t>
  </si>
  <si>
    <t>买合木提·买买提</t>
  </si>
  <si>
    <t>SCX2025-349</t>
  </si>
  <si>
    <t>莎车县墩巴格乡6村污水治理建设项目</t>
  </si>
  <si>
    <t>墩巴格6村</t>
  </si>
  <si>
    <t>计划总投资：116.66万元
建设内容：墩巴格乡6村新建污水管网3.07公里、100m³化粪池3座，50m³化粪池1座，检查井等附属配套污水处理设施。</t>
  </si>
  <si>
    <t>收益群体为墩巴格6村群众，改善群众生活环境。可为墩巴格6村住户160人日常污水排放带来便利。</t>
  </si>
  <si>
    <t>墩巴格乡人民政府</t>
  </si>
  <si>
    <t>阿布来提·麦麦提</t>
  </si>
  <si>
    <t>SCX2025-350</t>
  </si>
  <si>
    <t>莎车县孜热甫夏提乡10村污水治理建设项目</t>
  </si>
  <si>
    <t>孜热甫夏提乡10村</t>
  </si>
  <si>
    <t>计划总投资：93万元
建设内容：计划为孜热甫夏提乡幸福（10）村新建污水管网3.1公里，配套化粪池2座及检查井。投资93万元。</t>
  </si>
  <si>
    <t>社会效益:发展农村基础设施建设，提升改善人居环境，同时充分吸纳当地脱贫群众15人就近就地就业，增加收入30万元，激发内生发展动力，助力巩固拓展脱贫攻坚成果、全面推进乡村振兴。</t>
  </si>
  <si>
    <t>一是该项目在实施期，预计带动务工就业人口约15人，带动群众增加经济收入20万元；受益人口达到104人。</t>
  </si>
  <si>
    <t>SCX2025-352</t>
  </si>
  <si>
    <t>莎车县恰热克镇15村等3个村污水治理建设项目</t>
  </si>
  <si>
    <t>恰热克镇15村、17村、18村</t>
  </si>
  <si>
    <t>计划总投资：669万元
建设内容：为恰热克镇3个村新建污水管网22.3公里，化粪池9座，并配套检查井等附属设施，每公里30万元，其中：15村5公里、3个化粪池，17村7.3公里、2个化粪池，18村10公里、4个化粪池。</t>
  </si>
  <si>
    <t>社会效益：推进农村环境综合治理工作，提高人居环境质量和生态文明水平，进一步提高村级生活垃圾无害化处理能力和水平，建设生态、洁净、宜居、美丽乡村。</t>
  </si>
  <si>
    <t>该项目的建设可以改善环境质量，提高居民的生活质量；通过成立专业的管护队伍和物业公司，定期对污水进行清理拉运，推进美丽乡村建设。受益人口达到700余人。</t>
  </si>
  <si>
    <t>恰热克镇人民政府</t>
  </si>
  <si>
    <t>张成龙</t>
  </si>
  <si>
    <t>SCX2025-353</t>
  </si>
  <si>
    <t>莎车县阿拉买提镇6村等4个村污水治理建设项目</t>
  </si>
  <si>
    <t>阿拉买提镇6村、7村、11村、12村</t>
  </si>
  <si>
    <t>计划总投资：509万元
建设内容：阿拉买提镇新建污水管网16.97公里，化粪池13座（其中：6村管网2.58公里，50立方米化粪池3座；7村管网4.89公里，100立方米化粪池2座，50立方米2座；11村管网6.34公里，100立方米化粪池3座；12村管网3.16公里，100立方米化粪池3座），配套附属设施等。</t>
  </si>
  <si>
    <t>社会效益：该项目建成后可解决我镇共计1685人农户居住环境，提升幸福指数，完善农村基础配套设施，促进“美丽乡村”的建设，提升村民的幸福感，改善村容村貌和人居环境。</t>
  </si>
  <si>
    <t>项目建成后，产权归村委会所有，村委会成立管护队，对污水设施进行维护，将促进资产高效运行，提升群众幸福指数。受益人口达到1764人。</t>
  </si>
  <si>
    <t>阿拉买提镇人民政府</t>
  </si>
  <si>
    <t>阿布力米提·艾依提</t>
  </si>
  <si>
    <t>SCX2025-378</t>
  </si>
  <si>
    <t>莎车县墩巴格乡人居环境整治农村垃圾治理项目</t>
  </si>
  <si>
    <t>农村垃圾治理</t>
  </si>
  <si>
    <t>墩巴格乡1村、2村、3村、12村</t>
  </si>
  <si>
    <t>计划总投资：217万元
建设内容：墩巴格乡新建1座库容为3万立方米的垃圾填埋场，购买垃圾船20个，其中：1村8个、2村3个、3村9个，垃圾填埋场205万元，垃圾船每个0.6万元，计划总投资217万元。</t>
  </si>
  <si>
    <t>社会效益：便于垃圾分类处理，进一步改善生活环境</t>
  </si>
  <si>
    <t>项目建成后，产权归村委会所有，村委会成立管护队，对垃圾设备进行维护，将促进资产高效运行，提升群众幸福指数。</t>
  </si>
  <si>
    <t>SCX2025-386</t>
  </si>
  <si>
    <t>莎车县恰尔巴格乡古扎托格拉克（6）村自治区级示范村建设项目</t>
  </si>
  <si>
    <t>农村公共服务</t>
  </si>
  <si>
    <t>示范村创建</t>
  </si>
  <si>
    <t>恰尔巴格乡6村</t>
  </si>
  <si>
    <t>计划总投资：1599.05万元
建设内容：
1、土地平整2377亩；
2、新建拱棚节水滴灌设施642座，并配套附属设施；
3、新建庭院供水设施226户，沉砂池1座并配套提升泵等附属设施；
4、新建产业路9.24公里，并配套附属设施；
5、购置污水一体化处理设施3套，并配套电力等附属设施；
6、新建200平方米垃圾转运站1座，并配套船式垃圾箱等附属设施；
7、农村道路提升改造10.9公里。</t>
  </si>
  <si>
    <t>经济效益：改善人居环境，进一步提高辖区群众的幸福感、获得感，对群众出行及生产提供了便利条件，1420人受益。
社会效益：减少灌溉用水损耗，提高农业利用率，达到节水增效目标，农作物产量的得到巩固提升，节约土地资源，提高土地利用率，增加农户收入。</t>
  </si>
  <si>
    <t>改善人居环境，进一步提高辖区群众的幸福感、获得感，受益群众1420人。</t>
  </si>
  <si>
    <t>恰尔巴格乡人民政府</t>
  </si>
  <si>
    <t>阿迪力·热依木</t>
  </si>
  <si>
    <t>SCX2025-387</t>
  </si>
  <si>
    <t>莎车县恰尔巴格乡古扎（7）村自治区级示范村建设项目</t>
  </si>
  <si>
    <t>恰尔巴格乡7村</t>
  </si>
  <si>
    <t>计划总投资：1755.75万元
建设内容：                                                                                                                                                                                                                                                                                               
1、土地平整2250亩；
2、新建蔬菜分拣中心2座，其中:800平方米1座；1500平方米1座，砖混结构并配套水、电等附属设施；
3、新建拱棚节水滴灌设施108座，配套水电等附属设施；
4、新建庭院供水设施240户，并配套提升泵等附属设施；
5、新建垃圾转运站2座，每座建筑面积100平方米，并配套垃圾船等相关附属设施；
6、新建300立方米污水池2座、购置污水处理设备2套，并配电力等附属设施；
7、农村道路提升改造6.3公里。</t>
  </si>
  <si>
    <t>经济效益：提高生产效率和质量，降低生产成本，增强市场竞争力，为恰尔巴格乡产业发展打下坚实基础
社会效益：提高人民生活质量和水平，推动社会的进步和发展</t>
  </si>
  <si>
    <t>改善人居环境，进一步提高辖区群众的幸福感、获得感，受益群众1421人。</t>
  </si>
  <si>
    <t>SCX2025-388</t>
  </si>
  <si>
    <t>莎车县恰尔巴格乡英巴格（9）村自治区级示范村建设项目</t>
  </si>
  <si>
    <t>恰尔巴格乡9村</t>
  </si>
  <si>
    <t>计划总投资：802万元
建设内容：
1、土地平整832.10亩；
2、新建庭院供水设施117户，并配套沉砂池、水泵等附属设施设备；
3、新建产业路2公里、农村道路提升改造5.3公里，维修村组巷道3.5公里，配套桥涵等附属设施；
4、新建垃圾转运站1座，建筑面积200平方米，并配套船式垃圾箱等附属设施；
5、新建防渗渠2.5公里，并配套渠系建筑物。</t>
  </si>
  <si>
    <t>改善人居环境，进一步提高辖区群众的幸福感、获得感，受益群众618人。</t>
  </si>
  <si>
    <t>SCX2025-389</t>
  </si>
  <si>
    <t>莎车县恰尔巴格乡乌塔克其（11）村自治区级示范村建设项目</t>
  </si>
  <si>
    <t>恰尔巴格乡11村</t>
  </si>
  <si>
    <t>计划总投资：1574.75万元
建设内容：                                                                                                                                                                                                                                                                                               
1.土地平整905.88亩。
2.新建蔬菜分拣车间4座，总建筑面积4000平方米，配套水、电、围墙等附属设施。
3.新建垃圾转运站1座，建筑面积150平方米，配套船式垃圾箱等附属设备。
4.购置污水一体化处理设备1套，并配套电力等附属设施。
5.新建渡口1座，建筑面积700平米，配套移动式厕所等附属设施。
6.新建防渗渠1.2公里，配套渠系建筑物等。
7.新建产业路1公里、农村道路提升改造2.8公里，配套附属设施。</t>
  </si>
  <si>
    <t>改善人居环境，进一步提高辖区群众的幸福感、获得感，受益群众1378人。</t>
  </si>
  <si>
    <t>SCX2025-390</t>
  </si>
  <si>
    <t>莎车县恰尔巴格乡米韦果乐（13）村自治区级示范村建设项目</t>
  </si>
  <si>
    <t>恰尔巴格乡13村</t>
  </si>
  <si>
    <t>计划总投资：1539万元
建设内容：
1.土地平整1682.30亩。
2.购置污水一体化处理设备3套，配套电力等附属设施。
3.新建拱棚节水滴灌设施313座，配套沉砂池1座等附属设施。
4.新建庭院供水设施115户，配套沉砂池1座等附属设施。
5.新建垃圾转运站1座，建筑面积200平方米，配套船式垃圾箱等附属设施。
6.新建养殖小区1000平方米，配套水、电、围墙等附属设施。
7.新建产业路6.1公里、农村道路提升改造3.3公里、并配套桥涵等附属设施。
8.新建防渗渠2.8公里，配套渠系建筑物等。</t>
  </si>
  <si>
    <t>改善人居环境，进一步提高辖区群众的幸福感、获得感，受益群众707人。</t>
  </si>
  <si>
    <t>SCX2025-391</t>
  </si>
  <si>
    <t>莎车县阿热勒乡布力买（1）村自治区级示范村建设项目</t>
  </si>
  <si>
    <t>阿热勒乡布力买（1）村</t>
  </si>
  <si>
    <t>计划总投资：930万元
建设内容：
1、修建流量0.3m³/s防渗渠2.68公里，配套渠系建筑物等。计划投资330万元；
2、新建污水管网4公里，配套100m³化粪池3座等附属设施。计划投资150万元；
3、对6.504公里道路进行提升改造，计划投资270万元；
4、对“金岛巴旦木农民专业合作社”进行维修改造，地面硬化600平方米，计划投资30万元；
5、建设垃圾中转站1座，面积200平方米，计划投资150万元。</t>
  </si>
  <si>
    <t>社会效益：项目建成后可解决250户农户居住环境，提升幸福指数，完善农村基础配套设施，促进“美丽乡村”的建设，提升村民的幸福感，改善村容村貌和人居环境，助力乡村振兴，带动村集体自身发展动力，提高村集体经济收入，助力乡村振兴。</t>
  </si>
  <si>
    <t>改善人居环境，进一步提高辖区群众的幸福感、获得感，受益群众1036人。</t>
  </si>
  <si>
    <t>阿热勒乡人民政府</t>
  </si>
  <si>
    <t>库尔班江·斯依提</t>
  </si>
  <si>
    <t>SCX2025-392</t>
  </si>
  <si>
    <t>莎车县阿热勒乡恰吐克（2）村自治区级示范村建设项目</t>
  </si>
  <si>
    <t>阿热勒乡恰吐克（2）村</t>
  </si>
  <si>
    <t>计划总投资：2070万元
建设内容：
1、对18座温室大棚进行维修改造，计划投资150万元；
2、土地平整1120亩，计划投资200万元；
3、新建下水道管网10公里，配套100立方米化粪池2座等附属设施。计划投资300万元；
4、修建流量0.3m³/s防渗渠5.24公里，配套渠系建筑物等。计划投资540万元；
5、对13.82公里道路进行提升改造，计划投资880万元。</t>
  </si>
  <si>
    <t>社会效益：项目建成后可解决463户农户居住环境，提升幸福指数，完善农村基础配套设施，促进“美丽乡村”的建设，提升村民的幸福感，改善村容村貌和人居环境，助力乡村振兴，带动村集体自身发展动力，提高村集体经济收入，助力乡村振兴。</t>
  </si>
  <si>
    <t>改善人居环境，进一步提高辖区群众的幸福感、获得感，受益群众1847人。</t>
  </si>
  <si>
    <t>SCX2025-393</t>
  </si>
  <si>
    <t>莎车县阿热勒乡巴依都维（12）村自治区级示范村建设项目</t>
  </si>
  <si>
    <t>阿热勒乡巴依都维（12）村</t>
  </si>
  <si>
    <t>计划总投资：1290万元
建设内容：
1、将原有化粪池连接至集中管网并进行改造，新建下水管网1.2公里配备增压泵1个，配套一体式处理设施设备。计划投资60万元；
2、修建流量0.3m³/s防渗渠7.49公里，并配套渠系建筑物等。计划投资880万元；
3、对3.85公里道路进行提升改造，计划投资245万元；
4、土地平整700亩，计划投资105万元。</t>
  </si>
  <si>
    <t>社会效益：项目建成后可解决682户农户居住环境，提升幸福指数，完善农村基础配套设施，促进“美丽乡村”的建设，提升村民的幸福感，改善村容村貌和人居环境，助力乡村振兴，带动村集体自身发展动力，提高村集体经济收入，助力乡村振兴。</t>
  </si>
  <si>
    <t>改善人居环境，进一步提高辖区群众的幸福感、获得感，受益群众2113人。</t>
  </si>
  <si>
    <t>SCX2025-394</t>
  </si>
  <si>
    <t>莎车县阿热勒乡阿热恰吐克（13）村自治区级示范村建设项目</t>
  </si>
  <si>
    <t>阿热勒乡阿热恰吐克（13）村</t>
  </si>
  <si>
    <t>计划总投资：560万元
建设内容：
1、对5.6公里道路进行提升改造，计划投资150万元；
2、新建污水管网2.5公里，配套相关附属设施。计划投资80万元；
3、为232户进行庭院供水建设，配套相关附属设施。计划投资70万元；
4、修建流量0.3m³/s防渗渠2.39公里，配套渠系建筑物等。计划投资260万元。</t>
  </si>
  <si>
    <t>社会效益：项目建成后可解决232户农户居住环境，提升幸福指数，完善农村基础配套设施，促进“美丽乡村”的建设，提升村民的幸福感，改善村容村貌和人居环境，助力乡村振兴，带动村集体自身发展动力，提高村集体经济收入，助力乡村振兴。</t>
  </si>
  <si>
    <t>改善人居环境，进一步提高辖区群众的幸福感、获得感，受益群众835人。</t>
  </si>
  <si>
    <t>SCX2025-395</t>
  </si>
  <si>
    <t>莎车县阿热勒乡阿孜干巴格（14）村自治区级示范村建设项目</t>
  </si>
  <si>
    <t>阿热勒乡阿孜干巴格（14）村</t>
  </si>
  <si>
    <t>计划总投资：1820万元
建设内容：
1、修建流量0.3m³/s防渗渠5.95公里，配套渠系建筑物等。计划投资650万元；
2、对2392亩土地进行高效节水建设，配套滴灌设施设备等。计划投资240万元；
3、土地平整1957亩，计划投资300万元；
4、对4.48公里道路进行提升改造，计划投资150万元；
5、新建污水处理站1座，配套相关设施设备。计划投资50万元；
6、新建垃圾中转站一座，占地1500平方米，配套相关设施设备。计划投资200万元；
7、为270户进行庭院供水建设，配套相关附属设施，计划投资80万；
8、新建污水管网4.2公里，配套化粪池3座等附属设施。计划投资150万元。</t>
  </si>
  <si>
    <t>社会效益：项目建成后可解决272户农户居住环境，提升幸福指数，完善农村基础配套设施，促进“美丽乡村”的建设，提升村民的幸福感，改善村容村貌和人居环境，助力乡村振兴，带动村集体自身发展动力，提高村集体经济收入，助力乡村振兴。</t>
  </si>
  <si>
    <t>改善人居环境，进一步提高辖区群众的幸福感、获得感，受益群众1135人。</t>
  </si>
  <si>
    <t>SCX2025-396</t>
  </si>
  <si>
    <t>莎车县阿热勒乡桑霍依拉（15）村自治区级示范村建设项目</t>
  </si>
  <si>
    <t>阿热勒乡桑霍依拉（15）村</t>
  </si>
  <si>
    <t>计划总投资：863.5万元
建设内容：
1、土地平整1450.4亩，计划投资220万元；
2、新建污水管网8公里，配套100m³化粪池3座等附属设施。计划投资250万元；
3、新建流量0.3m³/s防渗渠2.18公里，配套渠系建筑物等。计划投资240万元；
4、对4.1公里道路进行提升改造。计划投资122万元；
5、为105户进行庭院供水建设。计划投资31.5万元。</t>
  </si>
  <si>
    <t>社会效益：项目建成后可解决254户农户居住环境，提升幸福指数，完善农村基础配套设施，促进“美丽乡村”的建设，提升村民的幸福感，改善村容村貌和人居环境，助力乡村振兴，带动村集体自身发展动力，提高村集体经济收入，助力乡村振兴。</t>
  </si>
  <si>
    <t>改善人居环境，进一步提高辖区群众的幸福感、获得感，受益群众1049人。</t>
  </si>
  <si>
    <t>四、易地搬迁后扶</t>
  </si>
  <si>
    <t>SCX2025-403</t>
  </si>
  <si>
    <t>莎车县永安管委会人居环境整治农村生活垃圾治理项目</t>
  </si>
  <si>
    <t>新建、采购</t>
  </si>
  <si>
    <t>永安管委会1村、2村、3村、4村、5村、6村、7村、8村</t>
  </si>
  <si>
    <t>计划总投资：124万元
建设内容：
永安管委会采购垃圾船40个，每个0.6万元，建设200平方垃圾中转中心1座，并配套相关附属设施，计划总投资124万元。</t>
  </si>
  <si>
    <t>社会效益：有利于维护辖区清洁卫生，提高辖区垃圾运输效益，</t>
  </si>
  <si>
    <t>项目完成后，所购设备属于各村所有，日常由物业公司进行使用，有利于提高垃圾运输效率，规范垃圾清运点，提升人居环境，打造宜居乡村</t>
  </si>
  <si>
    <t>永安管委会</t>
  </si>
  <si>
    <t>热合曼·麦麦提</t>
  </si>
</sst>
</file>

<file path=xl/styles.xml><?xml version="1.0" encoding="utf-8"?>
<styleSheet xmlns="http://schemas.openxmlformats.org/spreadsheetml/2006/main">
  <numFmts count="7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0.00_);[Red]\(0.00\)"/>
  </numFmts>
  <fonts count="31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26"/>
      <name val="方正小标宋_GBK"/>
      <charset val="134"/>
    </font>
    <font>
      <sz val="10"/>
      <name val="宋体"/>
      <charset val="134"/>
      <scheme val="minor"/>
    </font>
    <font>
      <b/>
      <sz val="14"/>
      <name val="黑体"/>
      <charset val="134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0" borderId="6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26" fillId="6" borderId="2" applyNumberFormat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0" borderId="0">
      <alignment vertical="top"/>
    </xf>
    <xf numFmtId="0" fontId="21" fillId="0" borderId="0">
      <alignment vertical="center"/>
    </xf>
    <xf numFmtId="0" fontId="0" fillId="0" borderId="0"/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49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vertical="center" wrapText="1"/>
    </xf>
    <xf numFmtId="176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justify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178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5" xfId="50"/>
    <cellStyle name="常规 5" xfId="51"/>
    <cellStyle name="常规 4" xf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10</xdr:row>
      <xdr:rowOff>0</xdr:rowOff>
    </xdr:from>
    <xdr:to>
      <xdr:col>5</xdr:col>
      <xdr:colOff>92710</xdr:colOff>
      <xdr:row>10</xdr:row>
      <xdr:rowOff>226695</xdr:rowOff>
    </xdr:to>
    <xdr:pic>
      <xdr:nvPicPr>
        <xdr:cNvPr id="2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022725" y="114046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93345</xdr:colOff>
      <xdr:row>10</xdr:row>
      <xdr:rowOff>227965</xdr:rowOff>
    </xdr:to>
    <xdr:pic>
      <xdr:nvPicPr>
        <xdr:cNvPr id="3" name="Text Box 79"/>
        <xdr:cNvPicPr/>
      </xdr:nvPicPr>
      <xdr:blipFill>
        <a:blip r:embed="rId1" r:link="rId2"/>
        <a:stretch>
          <a:fillRect/>
        </a:stretch>
      </xdr:blipFill>
      <xdr:spPr>
        <a:xfrm>
          <a:off x="6212840" y="114046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91440</xdr:colOff>
      <xdr:row>10</xdr:row>
      <xdr:rowOff>226060</xdr:rowOff>
    </xdr:to>
    <xdr:pic>
      <xdr:nvPicPr>
        <xdr:cNvPr id="4" name="Text Box 79"/>
        <xdr:cNvPicPr/>
      </xdr:nvPicPr>
      <xdr:blipFill>
        <a:blip r:embed="rId1" r:link="rId2"/>
        <a:stretch>
          <a:fillRect/>
        </a:stretch>
      </xdr:blipFill>
      <xdr:spPr>
        <a:xfrm>
          <a:off x="6212840" y="114046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10</xdr:row>
      <xdr:rowOff>0</xdr:rowOff>
    </xdr:from>
    <xdr:to>
      <xdr:col>7</xdr:col>
      <xdr:colOff>777875</xdr:colOff>
      <xdr:row>10</xdr:row>
      <xdr:rowOff>226695</xdr:rowOff>
    </xdr:to>
    <xdr:pic>
      <xdr:nvPicPr>
        <xdr:cNvPr id="5" name="Text Box 79"/>
        <xdr:cNvPicPr/>
      </xdr:nvPicPr>
      <xdr:blipFill>
        <a:blip r:embed="rId1" r:link="rId2"/>
        <a:stretch>
          <a:fillRect/>
        </a:stretch>
      </xdr:blipFill>
      <xdr:spPr>
        <a:xfrm>
          <a:off x="6898640" y="114046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10</xdr:row>
      <xdr:rowOff>0</xdr:rowOff>
    </xdr:from>
    <xdr:to>
      <xdr:col>7</xdr:col>
      <xdr:colOff>777240</xdr:colOff>
      <xdr:row>10</xdr:row>
      <xdr:rowOff>226060</xdr:rowOff>
    </xdr:to>
    <xdr:pic>
      <xdr:nvPicPr>
        <xdr:cNvPr id="6" name="Text Box 79"/>
        <xdr:cNvPicPr/>
      </xdr:nvPicPr>
      <xdr:blipFill>
        <a:blip r:embed="rId1" r:link="rId2"/>
        <a:stretch>
          <a:fillRect/>
        </a:stretch>
      </xdr:blipFill>
      <xdr:spPr>
        <a:xfrm>
          <a:off x="6898640" y="114046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617220</xdr:colOff>
      <xdr:row>10</xdr:row>
      <xdr:rowOff>0</xdr:rowOff>
    </xdr:from>
    <xdr:to>
      <xdr:col>7</xdr:col>
      <xdr:colOff>726440</xdr:colOff>
      <xdr:row>10</xdr:row>
      <xdr:rowOff>226695</xdr:rowOff>
    </xdr:to>
    <xdr:pic>
      <xdr:nvPicPr>
        <xdr:cNvPr id="7" name="Text Box 79"/>
        <xdr:cNvPicPr/>
      </xdr:nvPicPr>
      <xdr:blipFill>
        <a:blip r:embed="rId1" r:link="rId2"/>
        <a:stretch>
          <a:fillRect/>
        </a:stretch>
      </xdr:blipFill>
      <xdr:spPr>
        <a:xfrm>
          <a:off x="6830060" y="114046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617220</xdr:colOff>
      <xdr:row>10</xdr:row>
      <xdr:rowOff>0</xdr:rowOff>
    </xdr:from>
    <xdr:to>
      <xdr:col>7</xdr:col>
      <xdr:colOff>725805</xdr:colOff>
      <xdr:row>10</xdr:row>
      <xdr:rowOff>226060</xdr:rowOff>
    </xdr:to>
    <xdr:pic>
      <xdr:nvPicPr>
        <xdr:cNvPr id="8" name="Text Box 79"/>
        <xdr:cNvPicPr/>
      </xdr:nvPicPr>
      <xdr:blipFill>
        <a:blip r:embed="rId1" r:link="rId2"/>
        <a:stretch>
          <a:fillRect/>
        </a:stretch>
      </xdr:blipFill>
      <xdr:spPr>
        <a:xfrm>
          <a:off x="6830060" y="114046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93345</xdr:colOff>
      <xdr:row>10</xdr:row>
      <xdr:rowOff>227965</xdr:rowOff>
    </xdr:to>
    <xdr:pic>
      <xdr:nvPicPr>
        <xdr:cNvPr id="9" name="Text Box 79"/>
        <xdr:cNvPicPr/>
      </xdr:nvPicPr>
      <xdr:blipFill>
        <a:blip r:embed="rId1" r:link="rId2"/>
        <a:stretch>
          <a:fillRect/>
        </a:stretch>
      </xdr:blipFill>
      <xdr:spPr>
        <a:xfrm>
          <a:off x="4022725" y="114046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91440</xdr:colOff>
      <xdr:row>10</xdr:row>
      <xdr:rowOff>226060</xdr:rowOff>
    </xdr:to>
    <xdr:pic>
      <xdr:nvPicPr>
        <xdr:cNvPr id="10" name="Text Box 79"/>
        <xdr:cNvPicPr/>
      </xdr:nvPicPr>
      <xdr:blipFill>
        <a:blip r:embed="rId1" r:link="rId2"/>
        <a:stretch>
          <a:fillRect/>
        </a:stretch>
      </xdr:blipFill>
      <xdr:spPr>
        <a:xfrm>
          <a:off x="4022725" y="114046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476250</xdr:colOff>
      <xdr:row>10</xdr:row>
      <xdr:rowOff>0</xdr:rowOff>
    </xdr:from>
    <xdr:to>
      <xdr:col>5</xdr:col>
      <xdr:colOff>568325</xdr:colOff>
      <xdr:row>10</xdr:row>
      <xdr:rowOff>226695</xdr:rowOff>
    </xdr:to>
    <xdr:pic>
      <xdr:nvPicPr>
        <xdr:cNvPr id="11" name="Text Box 79"/>
        <xdr:cNvPicPr/>
      </xdr:nvPicPr>
      <xdr:blipFill>
        <a:blip r:embed="rId1" r:link="rId2"/>
        <a:stretch>
          <a:fillRect/>
        </a:stretch>
      </xdr:blipFill>
      <xdr:spPr>
        <a:xfrm>
          <a:off x="4498975" y="114046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476250</xdr:colOff>
      <xdr:row>10</xdr:row>
      <xdr:rowOff>0</xdr:rowOff>
    </xdr:from>
    <xdr:to>
      <xdr:col>5</xdr:col>
      <xdr:colOff>567690</xdr:colOff>
      <xdr:row>10</xdr:row>
      <xdr:rowOff>226060</xdr:rowOff>
    </xdr:to>
    <xdr:pic>
      <xdr:nvPicPr>
        <xdr:cNvPr id="12" name="Text Box 79"/>
        <xdr:cNvPicPr/>
      </xdr:nvPicPr>
      <xdr:blipFill>
        <a:blip r:embed="rId1" r:link="rId2"/>
        <a:stretch>
          <a:fillRect/>
        </a:stretch>
      </xdr:blipFill>
      <xdr:spPr>
        <a:xfrm>
          <a:off x="4498975" y="114046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476250</xdr:colOff>
      <xdr:row>10</xdr:row>
      <xdr:rowOff>0</xdr:rowOff>
    </xdr:from>
    <xdr:to>
      <xdr:col>5</xdr:col>
      <xdr:colOff>569595</xdr:colOff>
      <xdr:row>10</xdr:row>
      <xdr:rowOff>223520</xdr:rowOff>
    </xdr:to>
    <xdr:pic>
      <xdr:nvPicPr>
        <xdr:cNvPr id="13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498975" y="11404600"/>
          <a:ext cx="933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92710</xdr:colOff>
      <xdr:row>10</xdr:row>
      <xdr:rowOff>223520</xdr:rowOff>
    </xdr:to>
    <xdr:pic>
      <xdr:nvPicPr>
        <xdr:cNvPr id="14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784725" y="114046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4"/>
  <sheetViews>
    <sheetView tabSelected="1" view="pageBreakPreview" zoomScale="70" zoomScaleNormal="40" workbookViewId="0">
      <pane xSplit="7" ySplit="7" topLeftCell="H9" activePane="bottomRight" state="frozen"/>
      <selection/>
      <selection pane="topRight"/>
      <selection pane="bottomLeft"/>
      <selection pane="bottomRight" activeCell="H2" sqref="H2:H5"/>
    </sheetView>
  </sheetViews>
  <sheetFormatPr defaultColWidth="9" defaultRowHeight="18.75"/>
  <cols>
    <col min="1" max="1" width="5.89166666666667" style="8" customWidth="1"/>
    <col min="2" max="2" width="9.025" style="9" customWidth="1"/>
    <col min="3" max="3" width="17.875" style="5" customWidth="1"/>
    <col min="4" max="6" width="10" style="5" customWidth="1"/>
    <col min="7" max="7" width="18.7416666666667" style="5" customWidth="1"/>
    <col min="8" max="8" width="105.666666666667" style="9" customWidth="1"/>
    <col min="9" max="9" width="14.9916666666667" style="10" customWidth="1"/>
    <col min="10" max="10" width="14.825" style="9" customWidth="1"/>
    <col min="11" max="11" width="15.175" style="11" customWidth="1"/>
    <col min="12" max="12" width="13.5666666666667" style="7" customWidth="1"/>
    <col min="13" max="13" width="11.775" style="7" customWidth="1"/>
    <col min="14" max="14" width="12.1416666666667" style="7" customWidth="1"/>
    <col min="15" max="16" width="12.0333333333333" style="10" customWidth="1"/>
    <col min="17" max="17" width="9.99166666666667" style="7" customWidth="1"/>
    <col min="18" max="18" width="9.99166666666667" style="12" customWidth="1"/>
    <col min="19" max="20" width="50.775" style="13" customWidth="1"/>
    <col min="21" max="21" width="20.3583333333333" style="13" customWidth="1"/>
    <col min="22" max="22" width="12.0416666666667" style="14" customWidth="1"/>
    <col min="23" max="23" width="26.9583333333333" style="9" customWidth="1"/>
    <col min="24" max="16384" width="9" style="7"/>
  </cols>
  <sheetData>
    <row r="1" ht="64" customHeight="1" spans="1:2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="1" customFormat="1" ht="43" customHeight="1" spans="1:2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34" t="s">
        <v>10</v>
      </c>
      <c r="K2" s="35"/>
      <c r="L2" s="34"/>
      <c r="M2" s="34"/>
      <c r="N2" s="34"/>
      <c r="O2" s="34"/>
      <c r="P2" s="20"/>
      <c r="Q2" s="34"/>
      <c r="R2" s="16" t="s">
        <v>11</v>
      </c>
      <c r="S2" s="16" t="s">
        <v>12</v>
      </c>
      <c r="T2" s="16" t="s">
        <v>13</v>
      </c>
      <c r="U2" s="16" t="s">
        <v>14</v>
      </c>
      <c r="V2" s="16" t="s">
        <v>15</v>
      </c>
      <c r="W2" s="52" t="s">
        <v>16</v>
      </c>
    </row>
    <row r="3" s="1" customFormat="1" ht="40" customHeight="1" spans="1:23">
      <c r="A3" s="16"/>
      <c r="B3" s="16"/>
      <c r="C3" s="16"/>
      <c r="D3" s="16"/>
      <c r="E3" s="16"/>
      <c r="F3" s="16"/>
      <c r="G3" s="16"/>
      <c r="H3" s="16"/>
      <c r="I3" s="16"/>
      <c r="J3" s="34" t="s">
        <v>17</v>
      </c>
      <c r="K3" s="35"/>
      <c r="L3" s="34"/>
      <c r="M3" s="34"/>
      <c r="N3" s="34"/>
      <c r="O3" s="34" t="s">
        <v>18</v>
      </c>
      <c r="P3" s="16" t="s">
        <v>19</v>
      </c>
      <c r="Q3" s="34" t="s">
        <v>20</v>
      </c>
      <c r="R3" s="16"/>
      <c r="S3" s="16"/>
      <c r="T3" s="16"/>
      <c r="U3" s="16"/>
      <c r="V3" s="16"/>
      <c r="W3" s="52"/>
    </row>
    <row r="4" s="1" customFormat="1" ht="68" customHeight="1" spans="1:23">
      <c r="A4" s="16"/>
      <c r="B4" s="16"/>
      <c r="C4" s="16"/>
      <c r="D4" s="16"/>
      <c r="E4" s="16"/>
      <c r="F4" s="16"/>
      <c r="G4" s="16"/>
      <c r="H4" s="16"/>
      <c r="I4" s="16"/>
      <c r="J4" s="34" t="s">
        <v>21</v>
      </c>
      <c r="K4" s="35" t="s">
        <v>22</v>
      </c>
      <c r="L4" s="34"/>
      <c r="M4" s="34" t="s">
        <v>23</v>
      </c>
      <c r="N4" s="34" t="s">
        <v>24</v>
      </c>
      <c r="O4" s="34"/>
      <c r="P4" s="16"/>
      <c r="Q4" s="34"/>
      <c r="R4" s="16"/>
      <c r="S4" s="16"/>
      <c r="T4" s="16"/>
      <c r="U4" s="16"/>
      <c r="V4" s="16"/>
      <c r="W4" s="52"/>
    </row>
    <row r="5" s="1" customFormat="1" ht="68" customHeight="1" spans="1:23">
      <c r="A5" s="16"/>
      <c r="B5" s="16"/>
      <c r="C5" s="16"/>
      <c r="D5" s="16"/>
      <c r="E5" s="16"/>
      <c r="F5" s="16"/>
      <c r="G5" s="16"/>
      <c r="H5" s="16"/>
      <c r="I5" s="16"/>
      <c r="J5" s="34"/>
      <c r="K5" s="35" t="s">
        <v>25</v>
      </c>
      <c r="L5" s="34" t="s">
        <v>26</v>
      </c>
      <c r="M5" s="34"/>
      <c r="N5" s="34"/>
      <c r="O5" s="34"/>
      <c r="P5" s="16"/>
      <c r="Q5" s="34"/>
      <c r="R5" s="16"/>
      <c r="S5" s="16"/>
      <c r="T5" s="16"/>
      <c r="U5" s="16"/>
      <c r="V5" s="16"/>
      <c r="W5" s="52"/>
    </row>
    <row r="6" s="2" customFormat="1" ht="36" customHeight="1" spans="1:23">
      <c r="A6" s="16" t="s">
        <v>27</v>
      </c>
      <c r="B6" s="16"/>
      <c r="C6" s="16"/>
      <c r="D6" s="16"/>
      <c r="E6" s="16"/>
      <c r="F6" s="16"/>
      <c r="G6" s="16"/>
      <c r="H6" s="16"/>
      <c r="I6" s="36">
        <f t="shared" ref="I6:I20" si="0">J6+O6+P6+Q6</f>
        <v>24636</v>
      </c>
      <c r="J6" s="36">
        <f>J7+J11+J14+J39</f>
        <v>24636</v>
      </c>
      <c r="K6" s="36"/>
      <c r="L6" s="36">
        <f>L7+L11+L14+L39</f>
        <v>24636</v>
      </c>
      <c r="M6" s="36"/>
      <c r="N6" s="36"/>
      <c r="O6" s="36"/>
      <c r="P6" s="36"/>
      <c r="Q6" s="36"/>
      <c r="R6" s="53"/>
      <c r="S6" s="16"/>
      <c r="T6" s="16"/>
      <c r="U6" s="16"/>
      <c r="V6" s="16"/>
      <c r="W6" s="16"/>
    </row>
    <row r="7" s="2" customFormat="1" ht="36" customHeight="1" spans="1:23">
      <c r="A7" s="16" t="s">
        <v>28</v>
      </c>
      <c r="B7" s="16"/>
      <c r="C7" s="16"/>
      <c r="D7" s="16"/>
      <c r="E7" s="16"/>
      <c r="F7" s="16"/>
      <c r="G7" s="16"/>
      <c r="H7" s="17"/>
      <c r="I7" s="36">
        <f t="shared" si="0"/>
        <v>933.76</v>
      </c>
      <c r="J7" s="36">
        <f t="shared" ref="J7:J20" si="1">K7+L7+M7+N7</f>
        <v>933.76</v>
      </c>
      <c r="K7" s="37"/>
      <c r="L7" s="37">
        <f>SUM(L8:L10)</f>
        <v>933.76</v>
      </c>
      <c r="M7" s="37"/>
      <c r="N7" s="37"/>
      <c r="O7" s="37"/>
      <c r="P7" s="37"/>
      <c r="Q7" s="37"/>
      <c r="R7" s="36"/>
      <c r="S7" s="27"/>
      <c r="T7" s="27"/>
      <c r="U7" s="27"/>
      <c r="V7" s="16"/>
      <c r="W7" s="16"/>
    </row>
    <row r="8" s="3" customFormat="1" ht="128" customHeight="1" spans="1:23">
      <c r="A8" s="18">
        <v>1</v>
      </c>
      <c r="B8" s="18" t="s">
        <v>29</v>
      </c>
      <c r="C8" s="19" t="s">
        <v>30</v>
      </c>
      <c r="D8" s="20" t="s">
        <v>31</v>
      </c>
      <c r="E8" s="20" t="s">
        <v>32</v>
      </c>
      <c r="F8" s="19" t="s">
        <v>33</v>
      </c>
      <c r="G8" s="19" t="s">
        <v>34</v>
      </c>
      <c r="H8" s="21" t="s">
        <v>35</v>
      </c>
      <c r="I8" s="38">
        <f t="shared" si="0"/>
        <v>93.96</v>
      </c>
      <c r="J8" s="38">
        <f t="shared" si="1"/>
        <v>93.96</v>
      </c>
      <c r="K8" s="38"/>
      <c r="L8" s="39">
        <v>93.96</v>
      </c>
      <c r="M8" s="39"/>
      <c r="N8" s="39"/>
      <c r="O8" s="39"/>
      <c r="P8" s="38"/>
      <c r="Q8" s="39"/>
      <c r="R8" s="25">
        <v>452</v>
      </c>
      <c r="S8" s="21" t="s">
        <v>36</v>
      </c>
      <c r="T8" s="21" t="s">
        <v>37</v>
      </c>
      <c r="U8" s="21" t="s">
        <v>38</v>
      </c>
      <c r="V8" s="20" t="s">
        <v>39</v>
      </c>
      <c r="W8" s="20"/>
    </row>
    <row r="9" s="4" customFormat="1" ht="241" customHeight="1" spans="1:23">
      <c r="A9" s="18">
        <v>2</v>
      </c>
      <c r="B9" s="18" t="s">
        <v>40</v>
      </c>
      <c r="C9" s="22" t="s">
        <v>41</v>
      </c>
      <c r="D9" s="20" t="s">
        <v>31</v>
      </c>
      <c r="E9" s="22" t="s">
        <v>42</v>
      </c>
      <c r="F9" s="22" t="s">
        <v>33</v>
      </c>
      <c r="G9" s="23" t="s">
        <v>43</v>
      </c>
      <c r="H9" s="24" t="s">
        <v>44</v>
      </c>
      <c r="I9" s="38">
        <f t="shared" si="0"/>
        <v>799.8</v>
      </c>
      <c r="J9" s="38">
        <f t="shared" si="1"/>
        <v>799.8</v>
      </c>
      <c r="K9" s="40"/>
      <c r="L9" s="40">
        <v>799.8</v>
      </c>
      <c r="M9" s="40"/>
      <c r="N9" s="40"/>
      <c r="O9" s="41"/>
      <c r="P9" s="40"/>
      <c r="Q9" s="40"/>
      <c r="R9" s="41">
        <v>108</v>
      </c>
      <c r="S9" s="24" t="s">
        <v>45</v>
      </c>
      <c r="T9" s="24" t="s">
        <v>46</v>
      </c>
      <c r="U9" s="22" t="s">
        <v>47</v>
      </c>
      <c r="V9" s="22" t="s">
        <v>48</v>
      </c>
      <c r="W9" s="22"/>
    </row>
    <row r="10" s="3" customFormat="1" ht="174" customHeight="1" spans="1:23">
      <c r="A10" s="18">
        <v>3</v>
      </c>
      <c r="B10" s="18" t="s">
        <v>49</v>
      </c>
      <c r="C10" s="25" t="s">
        <v>50</v>
      </c>
      <c r="D10" s="25" t="s">
        <v>51</v>
      </c>
      <c r="E10" s="25" t="s">
        <v>52</v>
      </c>
      <c r="F10" s="25" t="s">
        <v>33</v>
      </c>
      <c r="G10" s="26" t="s">
        <v>53</v>
      </c>
      <c r="H10" s="21" t="s">
        <v>54</v>
      </c>
      <c r="I10" s="38">
        <f t="shared" si="0"/>
        <v>40</v>
      </c>
      <c r="J10" s="38">
        <f t="shared" si="1"/>
        <v>40</v>
      </c>
      <c r="K10" s="26"/>
      <c r="L10" s="39">
        <v>40</v>
      </c>
      <c r="M10" s="39"/>
      <c r="N10" s="39"/>
      <c r="O10" s="39"/>
      <c r="P10" s="38"/>
      <c r="Q10" s="39"/>
      <c r="R10" s="54">
        <v>2756</v>
      </c>
      <c r="S10" s="21" t="s">
        <v>55</v>
      </c>
      <c r="T10" s="21" t="s">
        <v>56</v>
      </c>
      <c r="U10" s="30" t="s">
        <v>57</v>
      </c>
      <c r="V10" s="30" t="s">
        <v>58</v>
      </c>
      <c r="W10" s="47"/>
    </row>
    <row r="11" s="1" customFormat="1" ht="70" customHeight="1" spans="1:23">
      <c r="A11" s="16" t="s">
        <v>59</v>
      </c>
      <c r="B11" s="16"/>
      <c r="C11" s="16"/>
      <c r="D11" s="16"/>
      <c r="E11" s="16"/>
      <c r="F11" s="16"/>
      <c r="G11" s="16"/>
      <c r="H11" s="27"/>
      <c r="I11" s="36">
        <f t="shared" si="0"/>
        <v>3240</v>
      </c>
      <c r="J11" s="36">
        <f t="shared" si="1"/>
        <v>3240</v>
      </c>
      <c r="K11" s="37"/>
      <c r="L11" s="37">
        <f>SUM(L12:L13)</f>
        <v>3240</v>
      </c>
      <c r="M11" s="37"/>
      <c r="N11" s="37"/>
      <c r="O11" s="37"/>
      <c r="P11" s="37"/>
      <c r="Q11" s="37"/>
      <c r="R11" s="37"/>
      <c r="S11" s="27"/>
      <c r="T11" s="27"/>
      <c r="U11" s="27"/>
      <c r="V11" s="16"/>
      <c r="W11" s="16"/>
    </row>
    <row r="12" s="1" customFormat="1" ht="271" customHeight="1" spans="1:23">
      <c r="A12" s="18">
        <v>4</v>
      </c>
      <c r="B12" s="18" t="s">
        <v>60</v>
      </c>
      <c r="C12" s="20" t="s">
        <v>61</v>
      </c>
      <c r="D12" s="20" t="s">
        <v>62</v>
      </c>
      <c r="E12" s="20" t="s">
        <v>63</v>
      </c>
      <c r="F12" s="20" t="s">
        <v>33</v>
      </c>
      <c r="G12" s="28" t="s">
        <v>64</v>
      </c>
      <c r="H12" s="21" t="s">
        <v>65</v>
      </c>
      <c r="I12" s="38">
        <f t="shared" si="0"/>
        <v>960</v>
      </c>
      <c r="J12" s="38">
        <f t="shared" si="1"/>
        <v>960</v>
      </c>
      <c r="K12" s="42"/>
      <c r="L12" s="38">
        <v>960</v>
      </c>
      <c r="M12" s="38"/>
      <c r="N12" s="38"/>
      <c r="O12" s="38"/>
      <c r="P12" s="38"/>
      <c r="Q12" s="38"/>
      <c r="R12" s="54">
        <v>20832</v>
      </c>
      <c r="S12" s="21" t="s">
        <v>66</v>
      </c>
      <c r="T12" s="21" t="s">
        <v>67</v>
      </c>
      <c r="U12" s="20" t="s">
        <v>68</v>
      </c>
      <c r="V12" s="20" t="s">
        <v>69</v>
      </c>
      <c r="W12" s="20"/>
    </row>
    <row r="13" s="1" customFormat="1" ht="231" customHeight="1" spans="1:23">
      <c r="A13" s="18">
        <v>5</v>
      </c>
      <c r="B13" s="18" t="s">
        <v>70</v>
      </c>
      <c r="C13" s="22" t="s">
        <v>71</v>
      </c>
      <c r="D13" s="20" t="s">
        <v>72</v>
      </c>
      <c r="E13" s="20" t="s">
        <v>72</v>
      </c>
      <c r="F13" s="22" t="s">
        <v>33</v>
      </c>
      <c r="G13" s="23" t="s">
        <v>73</v>
      </c>
      <c r="H13" s="24" t="s">
        <v>74</v>
      </c>
      <c r="I13" s="38">
        <f t="shared" si="0"/>
        <v>2280</v>
      </c>
      <c r="J13" s="38">
        <f t="shared" si="1"/>
        <v>2280</v>
      </c>
      <c r="K13" s="40"/>
      <c r="L13" s="40">
        <v>2280</v>
      </c>
      <c r="M13" s="40"/>
      <c r="N13" s="40"/>
      <c r="O13" s="41"/>
      <c r="P13" s="40"/>
      <c r="Q13" s="40"/>
      <c r="R13" s="41">
        <v>1900</v>
      </c>
      <c r="S13" s="24" t="s">
        <v>75</v>
      </c>
      <c r="T13" s="24" t="s">
        <v>76</v>
      </c>
      <c r="U13" s="22" t="s">
        <v>77</v>
      </c>
      <c r="V13" s="22" t="s">
        <v>78</v>
      </c>
      <c r="W13" s="22"/>
    </row>
    <row r="14" s="1" customFormat="1" ht="70" customHeight="1" spans="1:23">
      <c r="A14" s="16" t="s">
        <v>79</v>
      </c>
      <c r="B14" s="16"/>
      <c r="C14" s="16"/>
      <c r="D14" s="16"/>
      <c r="E14" s="16"/>
      <c r="F14" s="16"/>
      <c r="G14" s="16"/>
      <c r="H14" s="27"/>
      <c r="I14" s="36">
        <f t="shared" si="0"/>
        <v>20344.24</v>
      </c>
      <c r="J14" s="36">
        <f t="shared" si="1"/>
        <v>20344.24</v>
      </c>
      <c r="K14" s="36"/>
      <c r="L14" s="36">
        <f>SUM(L15:L38)</f>
        <v>20344.24</v>
      </c>
      <c r="M14" s="36">
        <f>SUM(M15:M38)</f>
        <v>0</v>
      </c>
      <c r="N14" s="36"/>
      <c r="O14" s="36"/>
      <c r="P14" s="36"/>
      <c r="Q14" s="36"/>
      <c r="R14" s="53"/>
      <c r="S14" s="27"/>
      <c r="T14" s="27"/>
      <c r="U14" s="27"/>
      <c r="V14" s="16"/>
      <c r="W14" s="16"/>
    </row>
    <row r="15" s="1" customFormat="1" ht="354" customHeight="1" spans="1:23">
      <c r="A15" s="18">
        <v>6</v>
      </c>
      <c r="B15" s="18" t="s">
        <v>80</v>
      </c>
      <c r="C15" s="22" t="s">
        <v>81</v>
      </c>
      <c r="D15" s="20" t="s">
        <v>82</v>
      </c>
      <c r="E15" s="20" t="s">
        <v>83</v>
      </c>
      <c r="F15" s="22" t="s">
        <v>84</v>
      </c>
      <c r="G15" s="22" t="s">
        <v>85</v>
      </c>
      <c r="H15" s="24" t="s">
        <v>86</v>
      </c>
      <c r="I15" s="38">
        <f t="shared" si="0"/>
        <v>844.6</v>
      </c>
      <c r="J15" s="38">
        <f t="shared" si="1"/>
        <v>844.6</v>
      </c>
      <c r="K15" s="40"/>
      <c r="L15" s="22">
        <v>844.6</v>
      </c>
      <c r="M15" s="43"/>
      <c r="N15" s="43"/>
      <c r="O15" s="44"/>
      <c r="P15" s="40"/>
      <c r="Q15" s="43"/>
      <c r="R15" s="41">
        <v>22951</v>
      </c>
      <c r="S15" s="24" t="s">
        <v>87</v>
      </c>
      <c r="T15" s="24" t="s">
        <v>88</v>
      </c>
      <c r="U15" s="30" t="s">
        <v>77</v>
      </c>
      <c r="V15" s="20" t="s">
        <v>78</v>
      </c>
      <c r="W15" s="24"/>
    </row>
    <row r="16" s="5" customFormat="1" ht="178" customHeight="1" spans="1:23">
      <c r="A16" s="18">
        <v>7</v>
      </c>
      <c r="B16" s="18" t="s">
        <v>89</v>
      </c>
      <c r="C16" s="25" t="s">
        <v>90</v>
      </c>
      <c r="D16" s="20" t="s">
        <v>82</v>
      </c>
      <c r="E16" s="20" t="s">
        <v>83</v>
      </c>
      <c r="F16" s="25" t="s">
        <v>91</v>
      </c>
      <c r="G16" s="25" t="s">
        <v>92</v>
      </c>
      <c r="H16" s="24" t="s">
        <v>93</v>
      </c>
      <c r="I16" s="38">
        <f t="shared" si="0"/>
        <v>869.5</v>
      </c>
      <c r="J16" s="38">
        <f t="shared" si="1"/>
        <v>869.5</v>
      </c>
      <c r="K16" s="42"/>
      <c r="L16" s="20">
        <v>869.5</v>
      </c>
      <c r="M16" s="20"/>
      <c r="N16" s="20"/>
      <c r="O16" s="20"/>
      <c r="P16" s="20"/>
      <c r="Q16" s="20"/>
      <c r="R16" s="20">
        <v>1571</v>
      </c>
      <c r="S16" s="24" t="s">
        <v>94</v>
      </c>
      <c r="T16" s="24" t="s">
        <v>95</v>
      </c>
      <c r="U16" s="30" t="s">
        <v>77</v>
      </c>
      <c r="V16" s="20" t="s">
        <v>78</v>
      </c>
      <c r="W16" s="20"/>
    </row>
    <row r="17" s="1" customFormat="1" ht="141" customHeight="1" spans="1:23">
      <c r="A17" s="18">
        <v>8</v>
      </c>
      <c r="B17" s="18" t="s">
        <v>96</v>
      </c>
      <c r="C17" s="22" t="s">
        <v>97</v>
      </c>
      <c r="D17" s="20" t="s">
        <v>82</v>
      </c>
      <c r="E17" s="20" t="s">
        <v>83</v>
      </c>
      <c r="F17" s="22" t="s">
        <v>84</v>
      </c>
      <c r="G17" s="22" t="s">
        <v>98</v>
      </c>
      <c r="H17" s="24" t="s">
        <v>99</v>
      </c>
      <c r="I17" s="38">
        <f t="shared" si="0"/>
        <v>309.48</v>
      </c>
      <c r="J17" s="38">
        <f t="shared" si="1"/>
        <v>309.48</v>
      </c>
      <c r="K17" s="40"/>
      <c r="L17" s="22">
        <v>309.48</v>
      </c>
      <c r="M17" s="40"/>
      <c r="N17" s="22"/>
      <c r="O17" s="44"/>
      <c r="P17" s="41"/>
      <c r="Q17" s="44"/>
      <c r="R17" s="43">
        <v>3400</v>
      </c>
      <c r="S17" s="43" t="s">
        <v>100</v>
      </c>
      <c r="T17" s="30" t="s">
        <v>101</v>
      </c>
      <c r="U17" s="24" t="s">
        <v>102</v>
      </c>
      <c r="V17" s="24" t="s">
        <v>103</v>
      </c>
      <c r="W17" s="24"/>
    </row>
    <row r="18" s="6" customFormat="1" ht="113" customHeight="1" spans="1:23">
      <c r="A18" s="18">
        <v>9</v>
      </c>
      <c r="B18" s="18" t="s">
        <v>104</v>
      </c>
      <c r="C18" s="19" t="s">
        <v>105</v>
      </c>
      <c r="D18" s="18" t="s">
        <v>106</v>
      </c>
      <c r="E18" s="19" t="s">
        <v>107</v>
      </c>
      <c r="F18" s="19" t="s">
        <v>33</v>
      </c>
      <c r="G18" s="19" t="s">
        <v>108</v>
      </c>
      <c r="H18" s="29" t="s">
        <v>109</v>
      </c>
      <c r="I18" s="38">
        <f t="shared" si="0"/>
        <v>74</v>
      </c>
      <c r="J18" s="38">
        <f t="shared" si="1"/>
        <v>74</v>
      </c>
      <c r="K18" s="25"/>
      <c r="L18" s="26">
        <v>74</v>
      </c>
      <c r="M18" s="25"/>
      <c r="N18" s="25"/>
      <c r="O18" s="39"/>
      <c r="P18" s="38"/>
      <c r="Q18" s="39"/>
      <c r="R18" s="54">
        <v>1200</v>
      </c>
      <c r="S18" s="55" t="s">
        <v>110</v>
      </c>
      <c r="T18" s="21" t="s">
        <v>111</v>
      </c>
      <c r="U18" s="21" t="s">
        <v>112</v>
      </c>
      <c r="V18" s="20" t="s">
        <v>113</v>
      </c>
      <c r="W18" s="25"/>
    </row>
    <row r="19" s="1" customFormat="1" ht="138" customHeight="1" spans="1:23">
      <c r="A19" s="18">
        <v>10</v>
      </c>
      <c r="B19" s="18" t="s">
        <v>114</v>
      </c>
      <c r="C19" s="20" t="s">
        <v>115</v>
      </c>
      <c r="D19" s="20" t="s">
        <v>106</v>
      </c>
      <c r="E19" s="20" t="s">
        <v>116</v>
      </c>
      <c r="F19" s="20" t="s">
        <v>33</v>
      </c>
      <c r="G19" s="20" t="s">
        <v>117</v>
      </c>
      <c r="H19" s="30" t="s">
        <v>118</v>
      </c>
      <c r="I19" s="38">
        <f t="shared" si="0"/>
        <v>534.15</v>
      </c>
      <c r="J19" s="38">
        <f t="shared" si="1"/>
        <v>534.15</v>
      </c>
      <c r="K19" s="16"/>
      <c r="L19" s="42">
        <v>534.15</v>
      </c>
      <c r="M19" s="20"/>
      <c r="N19" s="20"/>
      <c r="O19" s="38"/>
      <c r="P19" s="38"/>
      <c r="Q19" s="38"/>
      <c r="R19" s="56">
        <v>120</v>
      </c>
      <c r="S19" s="57" t="s">
        <v>119</v>
      </c>
      <c r="T19" s="30" t="s">
        <v>120</v>
      </c>
      <c r="U19" s="30" t="s">
        <v>121</v>
      </c>
      <c r="V19" s="20" t="s">
        <v>122</v>
      </c>
      <c r="W19" s="24"/>
    </row>
    <row r="20" s="1" customFormat="1" ht="141" customHeight="1" spans="1:23">
      <c r="A20" s="18">
        <v>11</v>
      </c>
      <c r="B20" s="18" t="s">
        <v>123</v>
      </c>
      <c r="C20" s="20" t="s">
        <v>124</v>
      </c>
      <c r="D20" s="20" t="s">
        <v>106</v>
      </c>
      <c r="E20" s="20" t="s">
        <v>116</v>
      </c>
      <c r="F20" s="20" t="s">
        <v>33</v>
      </c>
      <c r="G20" s="20" t="s">
        <v>125</v>
      </c>
      <c r="H20" s="30" t="s">
        <v>126</v>
      </c>
      <c r="I20" s="38">
        <f t="shared" si="0"/>
        <v>562.2</v>
      </c>
      <c r="J20" s="38">
        <f t="shared" si="1"/>
        <v>562.2</v>
      </c>
      <c r="K20" s="16"/>
      <c r="L20" s="42">
        <v>562.2</v>
      </c>
      <c r="M20" s="20"/>
      <c r="N20" s="20"/>
      <c r="O20" s="38"/>
      <c r="P20" s="38"/>
      <c r="Q20" s="38"/>
      <c r="R20" s="56">
        <v>5385</v>
      </c>
      <c r="S20" s="30" t="s">
        <v>119</v>
      </c>
      <c r="T20" s="30" t="s">
        <v>127</v>
      </c>
      <c r="U20" s="30" t="s">
        <v>128</v>
      </c>
      <c r="V20" s="20" t="s">
        <v>129</v>
      </c>
      <c r="W20" s="20"/>
    </row>
    <row r="21" s="1" customFormat="1" ht="101" customHeight="1" spans="1:23">
      <c r="A21" s="18">
        <v>12</v>
      </c>
      <c r="B21" s="18" t="s">
        <v>130</v>
      </c>
      <c r="C21" s="20" t="s">
        <v>131</v>
      </c>
      <c r="D21" s="20" t="s">
        <v>106</v>
      </c>
      <c r="E21" s="20" t="s">
        <v>116</v>
      </c>
      <c r="F21" s="20" t="s">
        <v>33</v>
      </c>
      <c r="G21" s="20" t="s">
        <v>132</v>
      </c>
      <c r="H21" s="30" t="s">
        <v>133</v>
      </c>
      <c r="I21" s="38">
        <f t="shared" ref="I21:I26" si="2">J21+O21+P21+Q21</f>
        <v>300</v>
      </c>
      <c r="J21" s="38">
        <f t="shared" ref="J21:J26" si="3">K21+L21+M21+N21</f>
        <v>300</v>
      </c>
      <c r="K21" s="16"/>
      <c r="L21" s="42">
        <v>300</v>
      </c>
      <c r="M21" s="45"/>
      <c r="N21" s="45"/>
      <c r="O21" s="30"/>
      <c r="P21" s="30"/>
      <c r="Q21" s="45"/>
      <c r="R21" s="58">
        <v>1732</v>
      </c>
      <c r="S21" s="30" t="s">
        <v>134</v>
      </c>
      <c r="T21" s="30" t="s">
        <v>135</v>
      </c>
      <c r="U21" s="30" t="s">
        <v>136</v>
      </c>
      <c r="V21" s="20" t="s">
        <v>137</v>
      </c>
      <c r="W21" s="20"/>
    </row>
    <row r="22" s="1" customFormat="1" ht="142" customHeight="1" spans="1:23">
      <c r="A22" s="18">
        <v>13</v>
      </c>
      <c r="B22" s="18" t="s">
        <v>138</v>
      </c>
      <c r="C22" s="20" t="s">
        <v>139</v>
      </c>
      <c r="D22" s="20" t="s">
        <v>106</v>
      </c>
      <c r="E22" s="20" t="s">
        <v>116</v>
      </c>
      <c r="F22" s="20" t="s">
        <v>33</v>
      </c>
      <c r="G22" s="20" t="s">
        <v>140</v>
      </c>
      <c r="H22" s="30" t="s">
        <v>141</v>
      </c>
      <c r="I22" s="38">
        <f t="shared" si="2"/>
        <v>627.6</v>
      </c>
      <c r="J22" s="38">
        <f t="shared" si="3"/>
        <v>627.6</v>
      </c>
      <c r="K22" s="16"/>
      <c r="L22" s="42">
        <v>627.6</v>
      </c>
      <c r="M22" s="20"/>
      <c r="N22" s="20"/>
      <c r="O22" s="30"/>
      <c r="P22" s="38"/>
      <c r="Q22" s="38"/>
      <c r="R22" s="20">
        <v>1348</v>
      </c>
      <c r="S22" s="31" t="s">
        <v>142</v>
      </c>
      <c r="T22" s="30" t="s">
        <v>143</v>
      </c>
      <c r="U22" s="30" t="s">
        <v>144</v>
      </c>
      <c r="V22" s="20" t="s">
        <v>145</v>
      </c>
      <c r="W22" s="20"/>
    </row>
    <row r="23" s="1" customFormat="1" ht="128" customHeight="1" spans="1:23">
      <c r="A23" s="18">
        <v>14</v>
      </c>
      <c r="B23" s="18" t="s">
        <v>146</v>
      </c>
      <c r="C23" s="20" t="s">
        <v>147</v>
      </c>
      <c r="D23" s="20" t="s">
        <v>106</v>
      </c>
      <c r="E23" s="20" t="s">
        <v>116</v>
      </c>
      <c r="F23" s="20" t="s">
        <v>33</v>
      </c>
      <c r="G23" s="20" t="s">
        <v>148</v>
      </c>
      <c r="H23" s="30" t="s">
        <v>149</v>
      </c>
      <c r="I23" s="38">
        <f t="shared" si="2"/>
        <v>116.66</v>
      </c>
      <c r="J23" s="38">
        <f t="shared" si="3"/>
        <v>116.66</v>
      </c>
      <c r="K23" s="16"/>
      <c r="L23" s="42">
        <v>116.66</v>
      </c>
      <c r="M23" s="38"/>
      <c r="N23" s="38"/>
      <c r="O23" s="38"/>
      <c r="P23" s="38"/>
      <c r="Q23" s="38"/>
      <c r="R23" s="56">
        <v>160</v>
      </c>
      <c r="S23" s="30" t="s">
        <v>119</v>
      </c>
      <c r="T23" s="30" t="s">
        <v>150</v>
      </c>
      <c r="U23" s="30" t="s">
        <v>151</v>
      </c>
      <c r="V23" s="20" t="s">
        <v>152</v>
      </c>
      <c r="W23" s="20"/>
    </row>
    <row r="24" s="1" customFormat="1" ht="112" customHeight="1" spans="1:23">
      <c r="A24" s="18">
        <v>15</v>
      </c>
      <c r="B24" s="18" t="s">
        <v>153</v>
      </c>
      <c r="C24" s="20" t="s">
        <v>154</v>
      </c>
      <c r="D24" s="20" t="s">
        <v>106</v>
      </c>
      <c r="E24" s="20" t="s">
        <v>116</v>
      </c>
      <c r="F24" s="20" t="s">
        <v>33</v>
      </c>
      <c r="G24" s="20" t="s">
        <v>155</v>
      </c>
      <c r="H24" s="30" t="s">
        <v>156</v>
      </c>
      <c r="I24" s="38">
        <f t="shared" si="2"/>
        <v>93</v>
      </c>
      <c r="J24" s="38">
        <f t="shared" si="3"/>
        <v>93</v>
      </c>
      <c r="K24" s="16"/>
      <c r="L24" s="42">
        <v>93</v>
      </c>
      <c r="M24" s="38"/>
      <c r="N24" s="38"/>
      <c r="O24" s="38"/>
      <c r="P24" s="38"/>
      <c r="Q24" s="38"/>
      <c r="R24" s="56">
        <v>104</v>
      </c>
      <c r="S24" s="30" t="s">
        <v>157</v>
      </c>
      <c r="T24" s="30" t="s">
        <v>158</v>
      </c>
      <c r="U24" s="30" t="s">
        <v>38</v>
      </c>
      <c r="V24" s="20" t="s">
        <v>39</v>
      </c>
      <c r="W24" s="22"/>
    </row>
    <row r="25" s="1" customFormat="1" ht="141" customHeight="1" spans="1:23">
      <c r="A25" s="18">
        <v>16</v>
      </c>
      <c r="B25" s="18" t="s">
        <v>159</v>
      </c>
      <c r="C25" s="20" t="s">
        <v>160</v>
      </c>
      <c r="D25" s="20" t="s">
        <v>106</v>
      </c>
      <c r="E25" s="20" t="s">
        <v>116</v>
      </c>
      <c r="F25" s="20" t="s">
        <v>33</v>
      </c>
      <c r="G25" s="20" t="s">
        <v>161</v>
      </c>
      <c r="H25" s="30" t="s">
        <v>162</v>
      </c>
      <c r="I25" s="38">
        <f t="shared" si="2"/>
        <v>602</v>
      </c>
      <c r="J25" s="38">
        <f t="shared" si="3"/>
        <v>602</v>
      </c>
      <c r="K25" s="16"/>
      <c r="L25" s="42">
        <v>602</v>
      </c>
      <c r="M25" s="38"/>
      <c r="N25" s="38"/>
      <c r="O25" s="38"/>
      <c r="P25" s="38"/>
      <c r="Q25" s="38"/>
      <c r="R25" s="56">
        <v>700</v>
      </c>
      <c r="S25" s="30" t="s">
        <v>163</v>
      </c>
      <c r="T25" s="30" t="s">
        <v>164</v>
      </c>
      <c r="U25" s="30" t="s">
        <v>165</v>
      </c>
      <c r="V25" s="20" t="s">
        <v>166</v>
      </c>
      <c r="W25" s="20"/>
    </row>
    <row r="26" s="1" customFormat="1" ht="139" customHeight="1" spans="1:23">
      <c r="A26" s="18">
        <v>17</v>
      </c>
      <c r="B26" s="18" t="s">
        <v>167</v>
      </c>
      <c r="C26" s="20" t="s">
        <v>168</v>
      </c>
      <c r="D26" s="20" t="s">
        <v>106</v>
      </c>
      <c r="E26" s="20" t="s">
        <v>116</v>
      </c>
      <c r="F26" s="20" t="s">
        <v>33</v>
      </c>
      <c r="G26" s="20" t="s">
        <v>169</v>
      </c>
      <c r="H26" s="30" t="s">
        <v>170</v>
      </c>
      <c r="I26" s="38">
        <f t="shared" si="2"/>
        <v>509</v>
      </c>
      <c r="J26" s="38">
        <f t="shared" si="3"/>
        <v>509</v>
      </c>
      <c r="K26" s="16"/>
      <c r="L26" s="38">
        <v>509</v>
      </c>
      <c r="M26" s="38"/>
      <c r="N26" s="38"/>
      <c r="O26" s="38"/>
      <c r="P26" s="38"/>
      <c r="Q26" s="38"/>
      <c r="R26" s="56">
        <v>2650</v>
      </c>
      <c r="S26" s="30" t="s">
        <v>171</v>
      </c>
      <c r="T26" s="30" t="s">
        <v>172</v>
      </c>
      <c r="U26" s="30" t="s">
        <v>173</v>
      </c>
      <c r="V26" s="20" t="s">
        <v>174</v>
      </c>
      <c r="W26" s="25"/>
    </row>
    <row r="27" s="1" customFormat="1" ht="114" customHeight="1" spans="1:23">
      <c r="A27" s="18">
        <v>18</v>
      </c>
      <c r="B27" s="18" t="s">
        <v>175</v>
      </c>
      <c r="C27" s="20" t="s">
        <v>176</v>
      </c>
      <c r="D27" s="20" t="s">
        <v>106</v>
      </c>
      <c r="E27" s="20" t="s">
        <v>177</v>
      </c>
      <c r="F27" s="20" t="s">
        <v>33</v>
      </c>
      <c r="G27" s="20" t="s">
        <v>178</v>
      </c>
      <c r="H27" s="31" t="s">
        <v>179</v>
      </c>
      <c r="I27" s="38">
        <f t="shared" ref="I27:I40" si="4">J27+O27+P27+Q27</f>
        <v>207</v>
      </c>
      <c r="J27" s="38">
        <f t="shared" ref="J27:J40" si="5">K27+L27+M27+N27</f>
        <v>207</v>
      </c>
      <c r="K27" s="37"/>
      <c r="L27" s="20">
        <v>207</v>
      </c>
      <c r="M27" s="16"/>
      <c r="N27" s="16"/>
      <c r="O27" s="16"/>
      <c r="P27" s="20"/>
      <c r="Q27" s="16"/>
      <c r="R27" s="20">
        <v>21523</v>
      </c>
      <c r="S27" s="30" t="s">
        <v>180</v>
      </c>
      <c r="T27" s="57" t="s">
        <v>181</v>
      </c>
      <c r="U27" s="57" t="s">
        <v>151</v>
      </c>
      <c r="V27" s="20" t="s">
        <v>152</v>
      </c>
      <c r="W27" s="20"/>
    </row>
    <row r="28" s="3" customFormat="1" ht="195" customHeight="1" spans="1:23">
      <c r="A28" s="18">
        <v>19</v>
      </c>
      <c r="B28" s="19" t="s">
        <v>182</v>
      </c>
      <c r="C28" s="25" t="s">
        <v>183</v>
      </c>
      <c r="D28" s="25" t="s">
        <v>184</v>
      </c>
      <c r="E28" s="25" t="s">
        <v>185</v>
      </c>
      <c r="F28" s="25" t="s">
        <v>33</v>
      </c>
      <c r="G28" s="25" t="s">
        <v>186</v>
      </c>
      <c r="H28" s="29" t="s">
        <v>187</v>
      </c>
      <c r="I28" s="38">
        <f t="shared" si="4"/>
        <v>1584.05</v>
      </c>
      <c r="J28" s="38">
        <f t="shared" si="5"/>
        <v>1584.05</v>
      </c>
      <c r="K28" s="46"/>
      <c r="L28" s="47">
        <v>1584.05</v>
      </c>
      <c r="M28" s="47"/>
      <c r="N28" s="47"/>
      <c r="O28" s="21"/>
      <c r="P28" s="47"/>
      <c r="Q28" s="51"/>
      <c r="R28" s="59">
        <v>1420</v>
      </c>
      <c r="S28" s="21" t="s">
        <v>188</v>
      </c>
      <c r="T28" s="57" t="s">
        <v>189</v>
      </c>
      <c r="U28" s="21" t="s">
        <v>190</v>
      </c>
      <c r="V28" s="25" t="s">
        <v>191</v>
      </c>
      <c r="W28" s="20"/>
    </row>
    <row r="29" s="3" customFormat="1" ht="230" customHeight="1" spans="1:23">
      <c r="A29" s="18">
        <v>20</v>
      </c>
      <c r="B29" s="19" t="s">
        <v>192</v>
      </c>
      <c r="C29" s="25" t="s">
        <v>193</v>
      </c>
      <c r="D29" s="25" t="s">
        <v>184</v>
      </c>
      <c r="E29" s="25" t="s">
        <v>185</v>
      </c>
      <c r="F29" s="25" t="s">
        <v>33</v>
      </c>
      <c r="G29" s="25" t="s">
        <v>194</v>
      </c>
      <c r="H29" s="21" t="s">
        <v>195</v>
      </c>
      <c r="I29" s="38">
        <f t="shared" si="4"/>
        <v>1745.75</v>
      </c>
      <c r="J29" s="38">
        <f t="shared" si="5"/>
        <v>1745.75</v>
      </c>
      <c r="K29" s="26"/>
      <c r="L29" s="47">
        <v>1745.75</v>
      </c>
      <c r="M29" s="47"/>
      <c r="N29" s="47"/>
      <c r="O29" s="39"/>
      <c r="P29" s="25"/>
      <c r="Q29" s="60"/>
      <c r="R29" s="59">
        <v>1421</v>
      </c>
      <c r="S29" s="21" t="s">
        <v>196</v>
      </c>
      <c r="T29" s="57" t="s">
        <v>197</v>
      </c>
      <c r="U29" s="21" t="s">
        <v>190</v>
      </c>
      <c r="V29" s="25" t="s">
        <v>191</v>
      </c>
      <c r="W29" s="20"/>
    </row>
    <row r="30" s="3" customFormat="1" ht="166" customHeight="1" spans="1:23">
      <c r="A30" s="18">
        <v>21</v>
      </c>
      <c r="B30" s="19" t="s">
        <v>198</v>
      </c>
      <c r="C30" s="25" t="s">
        <v>199</v>
      </c>
      <c r="D30" s="25" t="s">
        <v>184</v>
      </c>
      <c r="E30" s="32" t="s">
        <v>185</v>
      </c>
      <c r="F30" s="32" t="s">
        <v>33</v>
      </c>
      <c r="G30" s="32" t="s">
        <v>200</v>
      </c>
      <c r="H30" s="33" t="s">
        <v>201</v>
      </c>
      <c r="I30" s="38">
        <f t="shared" si="4"/>
        <v>792</v>
      </c>
      <c r="J30" s="38">
        <f t="shared" si="5"/>
        <v>792</v>
      </c>
      <c r="K30" s="48"/>
      <c r="L30" s="49">
        <v>792</v>
      </c>
      <c r="M30" s="49"/>
      <c r="N30" s="49"/>
      <c r="O30" s="49"/>
      <c r="P30" s="49"/>
      <c r="Q30" s="49"/>
      <c r="R30" s="59">
        <v>618</v>
      </c>
      <c r="S30" s="61" t="s">
        <v>196</v>
      </c>
      <c r="T30" s="57" t="s">
        <v>202</v>
      </c>
      <c r="U30" s="21" t="s">
        <v>190</v>
      </c>
      <c r="V30" s="25" t="s">
        <v>191</v>
      </c>
      <c r="W30" s="20"/>
    </row>
    <row r="31" s="3" customFormat="1" ht="210" customHeight="1" spans="1:23">
      <c r="A31" s="18">
        <v>22</v>
      </c>
      <c r="B31" s="19" t="s">
        <v>203</v>
      </c>
      <c r="C31" s="25" t="s">
        <v>204</v>
      </c>
      <c r="D31" s="25" t="s">
        <v>184</v>
      </c>
      <c r="E31" s="32" t="s">
        <v>185</v>
      </c>
      <c r="F31" s="32" t="s">
        <v>33</v>
      </c>
      <c r="G31" s="25" t="s">
        <v>205</v>
      </c>
      <c r="H31" s="21" t="s">
        <v>206</v>
      </c>
      <c r="I31" s="38">
        <f t="shared" si="4"/>
        <v>1564.75</v>
      </c>
      <c r="J31" s="38">
        <f t="shared" si="5"/>
        <v>1564.75</v>
      </c>
      <c r="K31" s="26"/>
      <c r="L31" s="47">
        <v>1564.75</v>
      </c>
      <c r="M31" s="47"/>
      <c r="N31" s="47"/>
      <c r="O31" s="39"/>
      <c r="P31" s="25"/>
      <c r="Q31" s="60"/>
      <c r="R31" s="54">
        <v>1378</v>
      </c>
      <c r="S31" s="55" t="s">
        <v>196</v>
      </c>
      <c r="T31" s="57" t="s">
        <v>207</v>
      </c>
      <c r="U31" s="21" t="s">
        <v>190</v>
      </c>
      <c r="V31" s="25" t="s">
        <v>191</v>
      </c>
      <c r="W31" s="20"/>
    </row>
    <row r="32" s="3" customFormat="1" ht="221" customHeight="1" spans="1:23">
      <c r="A32" s="18">
        <v>23</v>
      </c>
      <c r="B32" s="19" t="s">
        <v>208</v>
      </c>
      <c r="C32" s="25" t="s">
        <v>209</v>
      </c>
      <c r="D32" s="25" t="s">
        <v>184</v>
      </c>
      <c r="E32" s="25" t="s">
        <v>185</v>
      </c>
      <c r="F32" s="25" t="s">
        <v>33</v>
      </c>
      <c r="G32" s="25" t="s">
        <v>210</v>
      </c>
      <c r="H32" s="21" t="s">
        <v>211</v>
      </c>
      <c r="I32" s="38">
        <f t="shared" si="4"/>
        <v>1524</v>
      </c>
      <c r="J32" s="38">
        <f t="shared" si="5"/>
        <v>1524</v>
      </c>
      <c r="K32" s="26"/>
      <c r="L32" s="50">
        <v>1524</v>
      </c>
      <c r="M32" s="50"/>
      <c r="N32" s="50"/>
      <c r="O32" s="39"/>
      <c r="P32" s="25"/>
      <c r="Q32" s="60"/>
      <c r="R32" s="59">
        <v>707</v>
      </c>
      <c r="S32" s="21" t="s">
        <v>196</v>
      </c>
      <c r="T32" s="57" t="s">
        <v>212</v>
      </c>
      <c r="U32" s="62" t="s">
        <v>190</v>
      </c>
      <c r="V32" s="26" t="s">
        <v>191</v>
      </c>
      <c r="W32" s="20"/>
    </row>
    <row r="33" s="3" customFormat="1" ht="191" customHeight="1" spans="1:23">
      <c r="A33" s="18">
        <v>24</v>
      </c>
      <c r="B33" s="19" t="s">
        <v>213</v>
      </c>
      <c r="C33" s="25" t="s">
        <v>214</v>
      </c>
      <c r="D33" s="25" t="s">
        <v>184</v>
      </c>
      <c r="E33" s="25" t="s">
        <v>185</v>
      </c>
      <c r="F33" s="25" t="s">
        <v>33</v>
      </c>
      <c r="G33" s="25" t="s">
        <v>215</v>
      </c>
      <c r="H33" s="29" t="s">
        <v>216</v>
      </c>
      <c r="I33" s="38">
        <f t="shared" si="4"/>
        <v>924</v>
      </c>
      <c r="J33" s="38">
        <f t="shared" si="5"/>
        <v>924</v>
      </c>
      <c r="K33" s="39"/>
      <c r="L33" s="39">
        <v>924</v>
      </c>
      <c r="M33" s="51"/>
      <c r="N33" s="51"/>
      <c r="O33" s="39"/>
      <c r="P33" s="39"/>
      <c r="Q33" s="39"/>
      <c r="R33" s="26">
        <v>1036</v>
      </c>
      <c r="S33" s="55" t="s">
        <v>217</v>
      </c>
      <c r="T33" s="57" t="s">
        <v>218</v>
      </c>
      <c r="U33" s="21" t="s">
        <v>219</v>
      </c>
      <c r="V33" s="25" t="s">
        <v>220</v>
      </c>
      <c r="W33" s="20"/>
    </row>
    <row r="34" s="3" customFormat="1" ht="174" customHeight="1" spans="1:23">
      <c r="A34" s="18">
        <v>25</v>
      </c>
      <c r="B34" s="19" t="s">
        <v>221</v>
      </c>
      <c r="C34" s="25" t="s">
        <v>222</v>
      </c>
      <c r="D34" s="25" t="s">
        <v>184</v>
      </c>
      <c r="E34" s="25" t="s">
        <v>185</v>
      </c>
      <c r="F34" s="25" t="s">
        <v>33</v>
      </c>
      <c r="G34" s="25" t="s">
        <v>223</v>
      </c>
      <c r="H34" s="29" t="s">
        <v>224</v>
      </c>
      <c r="I34" s="38">
        <f t="shared" si="4"/>
        <v>2060</v>
      </c>
      <c r="J34" s="38">
        <f t="shared" si="5"/>
        <v>2060</v>
      </c>
      <c r="K34" s="39"/>
      <c r="L34" s="39">
        <v>2060</v>
      </c>
      <c r="M34" s="51"/>
      <c r="N34" s="51"/>
      <c r="O34" s="39"/>
      <c r="P34" s="39"/>
      <c r="Q34" s="39"/>
      <c r="R34" s="26">
        <v>1847</v>
      </c>
      <c r="S34" s="55" t="s">
        <v>225</v>
      </c>
      <c r="T34" s="57" t="s">
        <v>226</v>
      </c>
      <c r="U34" s="21" t="s">
        <v>219</v>
      </c>
      <c r="V34" s="25" t="s">
        <v>220</v>
      </c>
      <c r="W34" s="20"/>
    </row>
    <row r="35" s="3" customFormat="1" ht="183" customHeight="1" spans="1:23">
      <c r="A35" s="18">
        <v>26</v>
      </c>
      <c r="B35" s="19" t="s">
        <v>227</v>
      </c>
      <c r="C35" s="25" t="s">
        <v>228</v>
      </c>
      <c r="D35" s="25" t="s">
        <v>184</v>
      </c>
      <c r="E35" s="25" t="s">
        <v>185</v>
      </c>
      <c r="F35" s="25" t="s">
        <v>33</v>
      </c>
      <c r="G35" s="25" t="s">
        <v>229</v>
      </c>
      <c r="H35" s="29" t="s">
        <v>230</v>
      </c>
      <c r="I35" s="38">
        <f t="shared" si="4"/>
        <v>1279</v>
      </c>
      <c r="J35" s="38">
        <f t="shared" si="5"/>
        <v>1279</v>
      </c>
      <c r="K35" s="39"/>
      <c r="L35" s="39">
        <v>1279</v>
      </c>
      <c r="M35" s="51"/>
      <c r="N35" s="51"/>
      <c r="O35" s="39"/>
      <c r="P35" s="39"/>
      <c r="Q35" s="39"/>
      <c r="R35" s="26">
        <v>2113</v>
      </c>
      <c r="S35" s="55" t="s">
        <v>231</v>
      </c>
      <c r="T35" s="57" t="s">
        <v>232</v>
      </c>
      <c r="U35" s="21" t="s">
        <v>219</v>
      </c>
      <c r="V35" s="25" t="s">
        <v>220</v>
      </c>
      <c r="W35" s="20"/>
    </row>
    <row r="36" s="3" customFormat="1" ht="180" customHeight="1" spans="1:23">
      <c r="A36" s="18">
        <v>27</v>
      </c>
      <c r="B36" s="19" t="s">
        <v>233</v>
      </c>
      <c r="C36" s="25" t="s">
        <v>234</v>
      </c>
      <c r="D36" s="25" t="s">
        <v>184</v>
      </c>
      <c r="E36" s="25" t="s">
        <v>185</v>
      </c>
      <c r="F36" s="25" t="s">
        <v>33</v>
      </c>
      <c r="G36" s="25" t="s">
        <v>235</v>
      </c>
      <c r="H36" s="29" t="s">
        <v>236</v>
      </c>
      <c r="I36" s="38">
        <f t="shared" si="4"/>
        <v>554</v>
      </c>
      <c r="J36" s="38">
        <f t="shared" si="5"/>
        <v>554</v>
      </c>
      <c r="K36" s="39"/>
      <c r="L36" s="39">
        <v>554</v>
      </c>
      <c r="M36" s="51"/>
      <c r="N36" s="51"/>
      <c r="O36" s="39"/>
      <c r="P36" s="39"/>
      <c r="Q36" s="39"/>
      <c r="R36" s="26">
        <v>835</v>
      </c>
      <c r="S36" s="55" t="s">
        <v>237</v>
      </c>
      <c r="T36" s="57" t="s">
        <v>238</v>
      </c>
      <c r="U36" s="21" t="s">
        <v>219</v>
      </c>
      <c r="V36" s="25" t="s">
        <v>220</v>
      </c>
      <c r="W36" s="20"/>
    </row>
    <row r="37" s="3" customFormat="1" ht="210" customHeight="1" spans="1:23">
      <c r="A37" s="18">
        <v>28</v>
      </c>
      <c r="B37" s="19" t="s">
        <v>239</v>
      </c>
      <c r="C37" s="25" t="s">
        <v>240</v>
      </c>
      <c r="D37" s="25" t="s">
        <v>184</v>
      </c>
      <c r="E37" s="25" t="s">
        <v>185</v>
      </c>
      <c r="F37" s="25" t="s">
        <v>33</v>
      </c>
      <c r="G37" s="25" t="s">
        <v>241</v>
      </c>
      <c r="H37" s="29" t="s">
        <v>242</v>
      </c>
      <c r="I37" s="38">
        <f t="shared" si="4"/>
        <v>1810</v>
      </c>
      <c r="J37" s="38">
        <f t="shared" si="5"/>
        <v>1810</v>
      </c>
      <c r="K37" s="39"/>
      <c r="L37" s="39">
        <v>1810</v>
      </c>
      <c r="M37" s="51"/>
      <c r="N37" s="51"/>
      <c r="O37" s="39"/>
      <c r="P37" s="39"/>
      <c r="Q37" s="39"/>
      <c r="R37" s="26">
        <v>1135</v>
      </c>
      <c r="S37" s="55" t="s">
        <v>243</v>
      </c>
      <c r="T37" s="57" t="s">
        <v>244</v>
      </c>
      <c r="U37" s="21" t="s">
        <v>219</v>
      </c>
      <c r="V37" s="25" t="s">
        <v>220</v>
      </c>
      <c r="W37" s="20"/>
    </row>
    <row r="38" s="3" customFormat="1" ht="153" customHeight="1" spans="1:23">
      <c r="A38" s="18">
        <v>29</v>
      </c>
      <c r="B38" s="19" t="s">
        <v>245</v>
      </c>
      <c r="C38" s="25" t="s">
        <v>246</v>
      </c>
      <c r="D38" s="25" t="s">
        <v>184</v>
      </c>
      <c r="E38" s="25" t="s">
        <v>185</v>
      </c>
      <c r="F38" s="25" t="s">
        <v>33</v>
      </c>
      <c r="G38" s="25" t="s">
        <v>247</v>
      </c>
      <c r="H38" s="29" t="s">
        <v>248</v>
      </c>
      <c r="I38" s="38">
        <f t="shared" si="4"/>
        <v>857.5</v>
      </c>
      <c r="J38" s="38">
        <f t="shared" si="5"/>
        <v>857.5</v>
      </c>
      <c r="K38" s="39"/>
      <c r="L38" s="39">
        <v>857.5</v>
      </c>
      <c r="M38" s="51"/>
      <c r="N38" s="51"/>
      <c r="O38" s="39"/>
      <c r="P38" s="39"/>
      <c r="Q38" s="39"/>
      <c r="R38" s="26">
        <v>1049</v>
      </c>
      <c r="S38" s="55" t="s">
        <v>249</v>
      </c>
      <c r="T38" s="57" t="s">
        <v>250</v>
      </c>
      <c r="U38" s="21" t="s">
        <v>219</v>
      </c>
      <c r="V38" s="25" t="s">
        <v>220</v>
      </c>
      <c r="W38" s="20"/>
    </row>
    <row r="39" s="2" customFormat="1" ht="47" customHeight="1" spans="1:23">
      <c r="A39" s="16" t="s">
        <v>251</v>
      </c>
      <c r="B39" s="16"/>
      <c r="C39" s="16"/>
      <c r="D39" s="16"/>
      <c r="E39" s="16"/>
      <c r="F39" s="16"/>
      <c r="G39" s="16"/>
      <c r="H39" s="27"/>
      <c r="I39" s="36">
        <f t="shared" si="4"/>
        <v>118</v>
      </c>
      <c r="J39" s="36">
        <f t="shared" si="5"/>
        <v>118</v>
      </c>
      <c r="K39" s="37"/>
      <c r="L39" s="37">
        <f>SUM(L40:L40)</f>
        <v>118</v>
      </c>
      <c r="M39" s="37"/>
      <c r="N39" s="37"/>
      <c r="O39" s="37"/>
      <c r="P39" s="37"/>
      <c r="Q39" s="37"/>
      <c r="R39" s="53"/>
      <c r="S39" s="27"/>
      <c r="T39" s="27"/>
      <c r="U39" s="27"/>
      <c r="V39" s="16"/>
      <c r="W39" s="63"/>
    </row>
    <row r="40" s="1" customFormat="1" ht="99" customHeight="1" spans="1:23">
      <c r="A40" s="18">
        <v>30</v>
      </c>
      <c r="B40" s="18" t="s">
        <v>252</v>
      </c>
      <c r="C40" s="25" t="s">
        <v>253</v>
      </c>
      <c r="D40" s="20" t="s">
        <v>106</v>
      </c>
      <c r="E40" s="20" t="s">
        <v>177</v>
      </c>
      <c r="F40" s="25" t="s">
        <v>254</v>
      </c>
      <c r="G40" s="25" t="s">
        <v>255</v>
      </c>
      <c r="H40" s="21" t="s">
        <v>256</v>
      </c>
      <c r="I40" s="38">
        <f t="shared" si="4"/>
        <v>118</v>
      </c>
      <c r="J40" s="38">
        <f t="shared" si="5"/>
        <v>118</v>
      </c>
      <c r="K40" s="37"/>
      <c r="L40" s="38">
        <v>118</v>
      </c>
      <c r="M40" s="36"/>
      <c r="N40" s="36"/>
      <c r="O40" s="36"/>
      <c r="P40" s="38"/>
      <c r="Q40" s="36"/>
      <c r="R40" s="56">
        <v>3200</v>
      </c>
      <c r="S40" s="57" t="s">
        <v>257</v>
      </c>
      <c r="T40" s="30" t="s">
        <v>258</v>
      </c>
      <c r="U40" s="30" t="s">
        <v>259</v>
      </c>
      <c r="V40" s="20" t="s">
        <v>260</v>
      </c>
      <c r="W40" s="25"/>
    </row>
    <row r="41" s="7" customFormat="1" spans="1:23">
      <c r="A41" s="8"/>
      <c r="B41" s="9"/>
      <c r="C41" s="5"/>
      <c r="D41" s="5"/>
      <c r="E41" s="5"/>
      <c r="F41" s="5"/>
      <c r="G41" s="5"/>
      <c r="H41" s="9"/>
      <c r="I41" s="10"/>
      <c r="J41" s="9"/>
      <c r="K41" s="11"/>
      <c r="O41" s="10"/>
      <c r="P41" s="10"/>
      <c r="R41" s="12"/>
      <c r="S41" s="13"/>
      <c r="T41" s="13"/>
      <c r="U41" s="13"/>
      <c r="V41" s="14"/>
      <c r="W41" s="9"/>
    </row>
    <row r="42" s="7" customFormat="1" spans="1:23">
      <c r="A42" s="8"/>
      <c r="B42" s="9"/>
      <c r="C42" s="5"/>
      <c r="D42" s="5"/>
      <c r="E42" s="5"/>
      <c r="F42" s="5"/>
      <c r="G42" s="5"/>
      <c r="H42" s="9"/>
      <c r="I42" s="10"/>
      <c r="J42" s="9"/>
      <c r="K42" s="11"/>
      <c r="O42" s="10"/>
      <c r="P42" s="10"/>
      <c r="R42" s="12"/>
      <c r="S42" s="13"/>
      <c r="T42" s="13"/>
      <c r="U42" s="13"/>
      <c r="V42" s="14"/>
      <c r="W42" s="9"/>
    </row>
    <row r="43" s="7" customFormat="1" spans="1:23">
      <c r="A43" s="8"/>
      <c r="B43" s="9"/>
      <c r="C43" s="5"/>
      <c r="D43" s="5"/>
      <c r="E43" s="5"/>
      <c r="F43" s="5"/>
      <c r="G43" s="5"/>
      <c r="H43" s="9"/>
      <c r="I43" s="10"/>
      <c r="J43" s="9"/>
      <c r="K43" s="11"/>
      <c r="O43" s="10"/>
      <c r="P43" s="10"/>
      <c r="R43" s="12"/>
      <c r="S43" s="13"/>
      <c r="T43" s="13"/>
      <c r="U43" s="13"/>
      <c r="V43" s="14"/>
      <c r="W43" s="9"/>
    </row>
    <row r="44" s="7" customFormat="1" spans="1:23">
      <c r="A44" s="8"/>
      <c r="B44" s="9"/>
      <c r="C44" s="5"/>
      <c r="D44" s="5"/>
      <c r="E44" s="5"/>
      <c r="F44" s="5"/>
      <c r="G44" s="5"/>
      <c r="H44" s="9"/>
      <c r="I44" s="10"/>
      <c r="J44" s="9"/>
      <c r="K44" s="11"/>
      <c r="O44" s="10"/>
      <c r="P44" s="10"/>
      <c r="R44" s="12"/>
      <c r="S44" s="13"/>
      <c r="T44" s="13"/>
      <c r="U44" s="13"/>
      <c r="V44" s="14"/>
      <c r="W44" s="9"/>
    </row>
  </sheetData>
  <mergeCells count="30">
    <mergeCell ref="A1:W1"/>
    <mergeCell ref="J2:Q2"/>
    <mergeCell ref="J3:N3"/>
    <mergeCell ref="K4:L4"/>
    <mergeCell ref="A6:H6"/>
    <mergeCell ref="A7:C7"/>
    <mergeCell ref="A11:C11"/>
    <mergeCell ref="A14:C14"/>
    <mergeCell ref="A39:C39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4:J5"/>
    <mergeCell ref="M4:M5"/>
    <mergeCell ref="N4:N5"/>
    <mergeCell ref="O3:O5"/>
    <mergeCell ref="P3:P5"/>
    <mergeCell ref="Q3:Q5"/>
    <mergeCell ref="R2:R5"/>
    <mergeCell ref="S2:S5"/>
    <mergeCell ref="T2:T5"/>
    <mergeCell ref="U2:U5"/>
    <mergeCell ref="V2:V5"/>
    <mergeCell ref="W2:W5"/>
  </mergeCells>
  <printOptions horizontalCentered="1"/>
  <pageMargins left="0.432638888888889" right="0.314583333333333" top="0.944444444444444" bottom="0.590277777777778" header="0.432638888888889" footer="0.314583333333333"/>
  <pageSetup paperSize="8" scale="43" fitToHeight="0" orientation="landscape" horizontalDpi="600"/>
  <headerFooter>
    <oddFooter>&amp;C第 &amp;P 页，共 &amp;N 页</oddFooter>
  </headerFooter>
  <rowBreaks count="5" manualBreakCount="5">
    <brk id="36" max="16383" man="1"/>
    <brk id="76" max="16383" man="1"/>
    <brk id="136" max="16383" man="1"/>
    <brk id="136" max="16383" man="1"/>
    <brk id="138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2025年年度计划表1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Sunshine</cp:lastModifiedBy>
  <dcterms:created xsi:type="dcterms:W3CDTF">2018-04-27T02:50:00Z</dcterms:created>
  <cp:lastPrinted>2018-10-08T09:33:00Z</cp:lastPrinted>
  <dcterms:modified xsi:type="dcterms:W3CDTF">2025-08-25T11:10:24Z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8C87A0673FC8433AB698B1FBB4126C92</vt:lpwstr>
  </property>
  <property fmtid="{D5CDD505-2E9C-101B-9397-08002B2CF9AE}" pid="4" name="KSOReadingLayout">
    <vt:bool>false</vt:bool>
  </property>
</Properties>
</file>