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599"/>
  </bookViews>
  <sheets>
    <sheet name="2025年年度计划表1" sheetId="15" r:id="rId1"/>
  </sheets>
  <definedNames>
    <definedName name="_xlnm._FilterDatabase" localSheetId="0" hidden="1">'2025年年度计划表1'!$A$6:$W$101</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'2025年年度计划表1'!$1:$5</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44525"/>
</workbook>
</file>

<file path=xl/sharedStrings.xml><?xml version="1.0" encoding="utf-8"?>
<sst xmlns="http://schemas.openxmlformats.org/spreadsheetml/2006/main" count="1043" uniqueCount="635">
  <si>
    <t>莎车县2025年度巩固拓展脱贫攻坚成果同乡村振兴有效衔接县级资金项目计划表</t>
  </si>
  <si>
    <t>序号</t>
  </si>
  <si>
    <t>项目库编号</t>
  </si>
  <si>
    <t>项目名称</t>
  </si>
  <si>
    <t>二级项目类别</t>
  </si>
  <si>
    <t>项目子类型</t>
  </si>
  <si>
    <t>建设性质</t>
  </si>
  <si>
    <t>建设地点</t>
  </si>
  <si>
    <t>建设内容</t>
  </si>
  <si>
    <t>投资（万元）</t>
  </si>
  <si>
    <t>资金来源（万元）</t>
  </si>
  <si>
    <t>受益人口（人）</t>
  </si>
  <si>
    <t>绩效目标（产业项目必须有社会效益、经济效益）</t>
  </si>
  <si>
    <t>利益联结机制（明确经营主体、收益等）</t>
  </si>
  <si>
    <t>责任单位</t>
  </si>
  <si>
    <t>责任人</t>
  </si>
  <si>
    <t>备注</t>
  </si>
  <si>
    <t>衔接资金</t>
  </si>
  <si>
    <t>地方政府一般债券资金</t>
  </si>
  <si>
    <t>地县资金</t>
  </si>
  <si>
    <t>其他资金（社会资金、帮扶资金等）</t>
  </si>
  <si>
    <t>小计</t>
  </si>
  <si>
    <t>巩固拓展和乡村振兴</t>
  </si>
  <si>
    <t>以工代赈</t>
  </si>
  <si>
    <t>少数民族发展</t>
  </si>
  <si>
    <t>中央</t>
  </si>
  <si>
    <t>自治区</t>
  </si>
  <si>
    <t>.</t>
  </si>
  <si>
    <t>一、产业增收</t>
  </si>
  <si>
    <t>SCX2025-021</t>
  </si>
  <si>
    <t>莎车县荒地镇13村庭院经济供水配套项目</t>
  </si>
  <si>
    <t>生产项目</t>
  </si>
  <si>
    <t>种植业基地</t>
  </si>
  <si>
    <t>新建</t>
  </si>
  <si>
    <t>荒地镇13村</t>
  </si>
  <si>
    <t>计划总投资：245万元
建设内容：荒地镇13村共186户新建泵房、沉砂池、清水池、增压泵等庭院经济供水设施设备2套，新建供水管道9.6公里，配套毛细管软管、检查井等附属设施设备。</t>
  </si>
  <si>
    <t>实施庭院供水工程，不仅使土地能够得到充分利用，还可使农牧民群众 增产增收，初步提高生活水平，有利于人心安定、社会安定，有利于国家综合国 力的增强，对农村种植业结构调整起到积极的作用。对改善农村的生态环境，提 高农民节约用水、保护水土环境、树立可持续发展的意识都有较大的增强。</t>
  </si>
  <si>
    <t>项目建成后，产权归村集团所有，村里成立维管护队进行管护。</t>
  </si>
  <si>
    <t>荒地镇人民政府</t>
  </si>
  <si>
    <t>莎车县农业农村局</t>
  </si>
  <si>
    <t>SCX2025-023</t>
  </si>
  <si>
    <t>莎车县阿瓦提镇12村、15村庭院供水建设项目</t>
  </si>
  <si>
    <t>阿瓦提镇12村、15村</t>
  </si>
  <si>
    <t>计划总投资：597.5万元
建设内容：阿瓦提镇庭院供水775户23.9公里，其中：12村336户10公里、15村439户13.9公里，每公里投资25万元。</t>
  </si>
  <si>
    <t>社会效益：该项目实施后，可提高庭院灌溉水的利用率，改善庭院灌溉条件，提高现有庭院经济产值，对保护生态环境的可持续发展提供了可靠的保证，对改善局部生态环境将起到良好的示范效益。
经济效益：充分吸纳当地群众就近就地就业775人，增加收入387.5万元，激发内生发展动力，助力巩固拓展脱贫攻坚成果、全面推进乡村振兴。</t>
  </si>
  <si>
    <t>项目建成后，将带动农户庭院稳定供水，促进庭院产值增加，带动收益387.5万元</t>
  </si>
  <si>
    <t>阿瓦提镇人民政府</t>
  </si>
  <si>
    <t>约麦尔艾力·阿卜杜热合曼</t>
  </si>
  <si>
    <t>SCX2025-027</t>
  </si>
  <si>
    <t>莎车县乌达力克镇27村拱棚节水建设项目</t>
  </si>
  <si>
    <t>乌达力克镇27村</t>
  </si>
  <si>
    <t>计划总投资：96万元
建设内容：为乌达力克镇27村300座大拱棚铺设节水滴灌，配套沉砂池、泵房、变压器等附属设施设备。每座管网1200元，沉砂池、泵房、变压器等附属设施设备每套60万元。</t>
  </si>
  <si>
    <t>社会效益：项目的实施充分利用了水资源，基本解决了拱棚缺水问题，扩大了拱棚经济种植规模，对保护生态环境的可持续发展提供了可靠的保证，对改善局部生态环境将起到良好的示范效益。
经济效益：采用节水灌溉措施，不仅提高了拱棚灌溉水的利用率，改善了拱棚灌溉条件，提高了现有拱棚经济产值；同时充分吸纳当地群众就近就地就业，激发内生发展动力，助力巩固拓展脱贫攻坚成果、全面推进乡村振兴。</t>
  </si>
  <si>
    <t>资产归属为村委会，由村委会负责后期运维管护，节省设施农业生产用水量，实现降本增效目标。</t>
  </si>
  <si>
    <t>乌达力克镇人民政府</t>
  </si>
  <si>
    <t>努热曼古力·麦麦提</t>
  </si>
  <si>
    <t>SCX2025-042</t>
  </si>
  <si>
    <t>莎车县恰尔巴格乡1村等7个村土地平整建设项目</t>
  </si>
  <si>
    <t>产业发展</t>
  </si>
  <si>
    <t>恰尔巴格乡1村、3村、4村、5村、10村、12村、15村</t>
  </si>
  <si>
    <t>计划总投资：594.02万元
建设内容：在恰尔巴格乡1村、3村、4村、5村、10村、12村、15村平整土地4051.87亩，计划投资594.02万元。其中：1村232.54亩；3村571.98亩；4村446.31亩；5村940.05亩；10村186.32亩；12村641.20亩；15村1033.47亩。</t>
  </si>
  <si>
    <t>经济效益：改善生产种植条件，减少土地高低不平跑水、土地分散现象，同时提高水肥利用效率，增加农民收入。
社会效益：该项目建成后可带动农户一产就业积极性，最大限度利用水资源。</t>
  </si>
  <si>
    <t>该项目在建设过程中，用工由当地农民参与建设为主，预计带动就业5人，人均增收3000元。项目投入使用后，带动当地农户户均增收1500元。</t>
  </si>
  <si>
    <t>恰尔巴格乡人民政府</t>
  </si>
  <si>
    <t>阿迪力·热依木</t>
  </si>
  <si>
    <t>SCX2025-045</t>
  </si>
  <si>
    <t>莎车县依盖尔其镇5村等3个村土地平整建设项目</t>
  </si>
  <si>
    <t>产业发展项目</t>
  </si>
  <si>
    <t>土地平整</t>
  </si>
  <si>
    <t>依盖尔其镇5、7、12村</t>
  </si>
  <si>
    <t>计划总投资：633万元
建设内容：为依盖尔其镇平整土地5281.32亩，每亩1200元，计划投资633万元；其中：5村土地平整2225.54亩；7村2323.22亩；12村732.56亩。</t>
  </si>
  <si>
    <t>社会效益：通过项目的实施，增加依盖尔其镇土地利用率，提高生产效率及产量，切实增加群众种植经济收入。
经济效益：通过土地平整提高土地利用率，将土地进行碎片化整理，提高机械化种植，降低用人成本，减少25%的种植成本。</t>
  </si>
  <si>
    <t>该项目管护主体为村委会，受益对象为全体农户，受益人口2800人，同时在施工过程中可带动农户就地就近就业。</t>
  </si>
  <si>
    <t>依盖尔其镇人民政府</t>
  </si>
  <si>
    <t>依玛木江·买买提</t>
  </si>
  <si>
    <t>SCX2025-046</t>
  </si>
  <si>
    <t>莎车县塔尕尔其镇14村等9个村土地平整项目</t>
  </si>
  <si>
    <t>塔尕尔其镇14村、15村、16村，18村、23村、24村、25村、26村、28村</t>
  </si>
  <si>
    <t>计划总投资：949.61万元
建设内容：塔尕尔其镇平整土地6330.73亩，亩均1500元，计划投资949.6095万元，其中：14村180.25亩、15村533.13亩、16村327.47亩，18村781.49亩、23村904.08亩、24村1703.9亩、25村833.79亩、26村800亩、28村266.62亩。</t>
  </si>
  <si>
    <t>该项目受益对象直接针对群众，提升农作物产量或增加土地流转租金</t>
  </si>
  <si>
    <t>塔尕尔其镇人民政府</t>
  </si>
  <si>
    <t>玉苏普江·阿不力孜</t>
  </si>
  <si>
    <t>莎车县塔尕尔其镇1村等3个村土地平整项目</t>
  </si>
  <si>
    <t>塔尕尔其镇1村、6村、7村</t>
  </si>
  <si>
    <t>计划总投资：711万元
建设内容：塔尕尔其镇平整土地4742.95亩，亩均1500元，计划投资711万元，其中：1村2378.8亩、6村1298亩、7村1066.15亩。</t>
  </si>
  <si>
    <t>SCX2025-058</t>
  </si>
  <si>
    <t>莎车县米夏镇1村等6个村土地平整项目</t>
  </si>
  <si>
    <t>米夏镇1村、8村、10村、11村、14村、21村</t>
  </si>
  <si>
    <t>计划总投资：970万元
建设内容：米夏镇实施土地平整7461.8亩，亩均1300元，其中：1村789.3亩，8村1206.57亩，10村792.59亩，11村920.86亩，14村1702.82亩，21村2049.66亩。</t>
  </si>
  <si>
    <t>社会效益：通过项目的实施，增加土地利用率，提高生产效率及产量，切实增加群众种植经济收入。
经济效益：改善生产种植条件，减少土地高低不平跑水、土地分散现象，同时提高水肥利用效率，增加农民收入。</t>
  </si>
  <si>
    <t>项目建成后，将提高土地利用率，带动农户增收。</t>
  </si>
  <si>
    <t>米夏镇人民政府</t>
  </si>
  <si>
    <t>阿布都克热木·阿迪力</t>
  </si>
  <si>
    <t>SCX2025-064</t>
  </si>
  <si>
    <t>莎车县亚喀艾日克乡1村等2个村土地平整及配套设施建设项目</t>
  </si>
  <si>
    <t>亚喀艾日克乡1村、2村</t>
  </si>
  <si>
    <t>计划总投资：864万元
建设内容：亚喀艾日克乡1村、2村平整土地2400亩，每亩1500元；配套渠道防渗渠5.6公里（含渠系建筑物），渠道流量为0.2-0.5m³/s，每公里投资90万元，计划总投资864万元。其中：1村800亩、防渗渠1.2公里；2村1600亩、防渗渠4.4公里。</t>
  </si>
  <si>
    <t>经济效益：有效提高土地利用率和灌溉效率；二是保障各类农作物要求，提高品质，实现增产增收。
社会效益：该项目建成后可带动农户一产就业积极性，有效促进当地种植业发展。</t>
  </si>
  <si>
    <t>一是改善耕地灌溉条件，提高水利用效率，缩短灌溉时间，方便运行管理，为合理调配灌溉用水奠定基础；二是为促进农牧业稳产高产创造条件，发挥较好的经济、生态和社会效益。三是由于采用相应的水利、农业措施，有效地提高项目区的灌溉水利用率和灌水渠道工作效率，方便水管工作，节约大量水资源，在产生巨大经济效益的同时有很好的社会效益，覆盖254户347人。</t>
  </si>
  <si>
    <t>亚喀艾日克乡人民政府</t>
  </si>
  <si>
    <t>麦合木提江·扎克</t>
  </si>
  <si>
    <t>SCX2025-066</t>
  </si>
  <si>
    <t>莎车县亚喀艾日克乡6村等3个村土地平整及配套设施建设项目</t>
  </si>
  <si>
    <t>亚喀艾日克乡6村、7村、8村</t>
  </si>
  <si>
    <t>计划总投资：831万元
建设内容：计划在亚喀艾日克乡3个村平整土地1640亩，每亩1500元；配套渠道防渗渠6.5公里（含渠系建筑物），渠道流量为0.2-0.5m³/s，每公里投资90万元，计划总投资831万元。其中：6村750亩、防渗渠4.517公里；7村610亩；8村280亩、防渗渠1.983公里。</t>
  </si>
  <si>
    <t>社会效益：一是改善耕地灌溉条件，提高水利用效率，缩短灌溉时间，方便运行管理，为合理调配灌溉用水奠定基础；二是为促进农牧业稳产高产创造条件，发挥较好的经济、生态和社会效益。三是由于采用相应的水利、农业措施，有效地提高项目区的灌溉水利用率和灌水渠道工作效率，方便水管工作，节约大量水资源，在产生巨大经济效益的同时有很好的社会效益。</t>
  </si>
  <si>
    <t>该项目实施后将带动40人实现稳定就业，项目建成后户均每亩增收200元以上，资产归村集体及农户。</t>
  </si>
  <si>
    <t>SCX2025-068</t>
  </si>
  <si>
    <t>莎车县英阿瓦提管委会2村等3个村土地平整及配套设施建设项目</t>
  </si>
  <si>
    <t>英阿瓦提管委会2村、3村、4村</t>
  </si>
  <si>
    <t>计划总投资：832万元
建设内容：英阿瓦提管委会计划实施土地平整建设项目5195.2亩，其中2村2500.02亩，3村1957.91亩，4村737.27亩实施碎片化土地整理整理，同时配套渠系道路以及建筑物，每亩投资1600元。</t>
  </si>
  <si>
    <t>经济效益：实施土地平整项目，进一步节约土地资源，提升农田单产产出，增加农民收入。
社会效益：推动土地平整项目，增加土地面积，推动机械化程度。</t>
  </si>
  <si>
    <t>该项目实施后将带动40人实现稳定就业，项目建成后户均每亩增收300元以上，资产归村集体及农户。</t>
  </si>
  <si>
    <t>英阿瓦提管委会</t>
  </si>
  <si>
    <t>艾依代尔·吾斯曼</t>
  </si>
  <si>
    <t>SCX2025-069</t>
  </si>
  <si>
    <t>莎车县亚喀艾日克乡4村土地平整及配套设施建设项目</t>
  </si>
  <si>
    <t>亚喀艾日克乡4村</t>
  </si>
  <si>
    <t>计划总投资：913万元
建设内容：亚喀艾日克乡4村平整土地、换填土962.27亩，亩均投资3100元；配套渠道防渗渠6.83公里（含渠系建筑物），渠道流量为0.3m³/s，每公里投资90万元，计划总投资913万元。</t>
  </si>
  <si>
    <t>社会效益：一是改善耕地灌溉条件，提高水利用系数，缩短灌溉时间，方便运行管理，为合理调配灌溉用水奠定基础。
经济效益：节约灌溉用水，降低土地使用成本。</t>
  </si>
  <si>
    <t>改善耕地灌溉条件，提高水利用效率，缩短灌溉时间，方便运行管理，为合理调配灌溉用水奠定基础；促进农牧业稳产高产创造条件，发挥较好的经济、生态和社会效益。采用相应的水利、农业措施，有效地提高项目区的灌溉水利用率和灌水渠道工作效率，方便水管工作，节约大量水资源，在产生巨大经济效益的同时有很好的社会效益。</t>
  </si>
  <si>
    <t>SCX2025-070</t>
  </si>
  <si>
    <t>莎车县亚喀艾日克乡10村土地平整及配套设施建设项目</t>
  </si>
  <si>
    <t>亚喀艾日克乡10村</t>
  </si>
  <si>
    <t>计划总投资：557.61万元
建设内容：亚喀艾日克乡10村平整土地1150亩，配套渠系等，亩均投资1500元；配套防渗渠4.279公里（含渠系建筑物），渠道流量为0.3m³/s，每公里投资90万元，计划总投资557.61万元。</t>
  </si>
  <si>
    <t>SCX2025-071</t>
  </si>
  <si>
    <t>莎车县亚喀艾日克乡11村土地平整及配套设施建设项目</t>
  </si>
  <si>
    <t>亚喀艾日克乡11村</t>
  </si>
  <si>
    <t>计划总投资：602.67万元
建设内容：亚喀艾日克乡11村进行种植基地建设，平整土地350亩，亩均投资1500元；配套渠道防渗渠6.113公里（含渠系建筑物），渠道流量为0.3m³/s，每公里投资90万元，计划总投资602.67万元。</t>
  </si>
  <si>
    <t>SCX2025-072</t>
  </si>
  <si>
    <t>莎车县亚喀艾日克乡9村土地平整及配套设施建设项目</t>
  </si>
  <si>
    <t>亚喀艾日克乡9村</t>
  </si>
  <si>
    <t>计划总投资：881.7万元
建设内容：亚喀艾日克乡9村进行种植基地建设，平整土地760亩，亩均投资1500元；配套渠道防渗渠8.53公里（含渠系建筑物），渠道流量为0.3-0.6m³/s，每公里投资90万元，计划总投资881.7万元。</t>
  </si>
  <si>
    <t>SCX2025-073</t>
  </si>
  <si>
    <t>莎车县白什坎特镇2村等7个村土地平整及配套设施建设项目</t>
  </si>
  <si>
    <t>白什坎特镇2村、8村、11村、12村、13村、15村、17村</t>
  </si>
  <si>
    <t>计划总投资：974.98万元
建设内容：
白什坎特镇2村、8村、11村、12村、13村、15村、17村土地平整7467亩，配套田间道路2.965公里，过路涵洞7个等相关附属设施，其中：2村515亩，田间道路0.38公里；8村181亩，田间道路0.468公里，过路涵管3个；11村1569亩，田间道路0.695公里；12村1785亩，13村1184亩，，田间道路1.422公里，过路涵管4个；15村1313亩、17村920亩，每亩投资1300元，计划总投资974.98万元。</t>
  </si>
  <si>
    <t>社会效益：通过项目的实施，增加阿瓦提镇土地利用率，提高生产效率及产量，切实增加群众种植经济收入
经济效益：通过项目的实施，提高土地收益，增加农户收入。</t>
  </si>
  <si>
    <t>白什坎特镇人民政府</t>
  </si>
  <si>
    <t>于守普江·阿布都卡地尔</t>
  </si>
  <si>
    <t>SCX2025-074</t>
  </si>
  <si>
    <t>莎车县白什坎特镇18村等6个村土地平整及配套设施建设项目</t>
  </si>
  <si>
    <t>白什坎特镇18村、19村、21村、23村、26村、27村</t>
  </si>
  <si>
    <t>计划总投资：935.14万元
建设内容：
白什坎特镇18村、19村、21村、23村、26村、27村土地平整7814亩，配套田间道路4.573公里、过路涵洞28个等相关附属设施，其中18村1359亩，19村1744亩，田间道路0.588公里，过路涵管13个；21村1610亩，田间道路2.049公里，过路涵管1个；23村1153亩，田间道路1.936公里，过路涵管7个；26村1128亩，过路涵管8个；27村821亩。每亩投资1200元，计划总投资935.14万元。</t>
  </si>
  <si>
    <t>SCX2025-075</t>
  </si>
  <si>
    <t>莎车县伊什库力乡21村土地平整及配套设施项目</t>
  </si>
  <si>
    <t>伊什库力乡21村</t>
  </si>
  <si>
    <t>计划总投资：455万元
建设内容：对21村现有的1300亩农田进行土地平整，并配套高效节水设施设备，预计每亩3500元，共计455万元。</t>
  </si>
  <si>
    <t>伊什库力乡人民政府</t>
  </si>
  <si>
    <t>买合木提·买买提</t>
  </si>
  <si>
    <t>SCX2025-076</t>
  </si>
  <si>
    <t>莎车县孜热甫夏提乡4村等3个村土地平整及配套设施建设项目</t>
  </si>
  <si>
    <t>孜热甫夏提乡4村、5村、10村</t>
  </si>
  <si>
    <t>计划总投资：1598.4万元
建设内容：为孜热甫夏提乡4村440亩、5村1200亩、10村600亩土地进行平整、土壤改良、换填土并进行高效节水设施建设，安装滴灌、配套电力设施，亩均7100元；新建沉砂池3座，分别配套变压器1台，变频启动柜1台。计划投资1598.4万 。</t>
  </si>
  <si>
    <t>社会效益:通过项目实施，改善和提高项目区农田生产种植条件，减少土地高低不平跑水、土地分散现象，同时提高水肥利用效率，增加农民收入，实现农业机械现代化生产，提高水资源的利用率，缓解区域生态恶化状况，为项目区农民依靠良田致富打造良好的农田基础设施条件。
经济效益：充分吸纳当地群众10人就近就地就业，增加收入5万元，激发内生发展动力，助力巩固拓展脱贫攻坚成果、全面推进乡村振兴。</t>
  </si>
  <si>
    <t>孜热甫夏提塔吉克族乡人民政府</t>
  </si>
  <si>
    <t>阿克巴尔·茹仙</t>
  </si>
  <si>
    <t>SCX2025-077</t>
  </si>
  <si>
    <t>莎车县孜热甫夏提乡2村等4个村土地平整及配套设施建设项目</t>
  </si>
  <si>
    <t>孜热甫夏提乡2村、8村、9村、11村</t>
  </si>
  <si>
    <t>计划总投资：1238.5万元
建设内容：1.为孜热甫夏提乡2村200亩、11村300亩土地平整，土壤改良（亩均5500元）；并对2村500亩（含土地平整200亩）、11村500亩（含土地平整300亩）土地进行高效节水设施建设（亩均1600元），安装滴灌，新建沉砂池2座，分别配套变压器1台、变频启动柜1台。计划投资535万。
2.为孜热甫夏提乡8村850亩土地进行平整、土壤改良、换填土并进行高效节水设施建设，安装滴灌、配套电力设施，亩均7100元；新建沉砂池1座，配套变压器1台，变频启动柜1台。计划投资603.5万。
3.为孜热甫夏提乡9村修建沉砂池2座，投资100万元。</t>
  </si>
  <si>
    <t>一是该项目在实施期，预计带动务工就业人口约15人，带动群众增加经济收入15万元；二是项目实施后带动公益性岗位增收人均1620/月，带动群众致富增收。</t>
  </si>
  <si>
    <t>SCX2025-078</t>
  </si>
  <si>
    <t>莎车县古勒巴格镇11村等3个村土地平整及配套设施建设项目</t>
  </si>
  <si>
    <t>古勒巴格镇11村、12村、13村</t>
  </si>
  <si>
    <t>计划总投资：181.1万元
建设内容：古勒巴格镇计划对724.4亩农田进行土地平整并安装节水灌溉等设施设备。其中：11村2组117.9亩、3组137.25亩；12村1组152.3亩；13村1组153.18亩、2组163.77亩，每亩2500元，计划总投资181.1万元。</t>
  </si>
  <si>
    <t>经济效益：降低生产成本，提高水资源利用率，增加收入。
社会效益：提高水资源利用效率，降低维护成本，促进农业可持续发展，保障种植业安全，改善生态环境，推动农村发展。</t>
  </si>
  <si>
    <t>一是该项目在实施期，预计带动务工就业人口约10人，带动群众增加经济收入10万元；二是项目实施后带动公益性岗位增收人均1620/月，带动群众致富增收。</t>
  </si>
  <si>
    <t>古勒巴格镇人民政府</t>
  </si>
  <si>
    <t>白合提尼沙·西力甫</t>
  </si>
  <si>
    <t>SCX2025-085</t>
  </si>
  <si>
    <t>莎车县恰热克镇11村等2个村农田节水设施配套项目</t>
  </si>
  <si>
    <t>恰热克镇11村、18村</t>
  </si>
  <si>
    <t>计划总投资：472.5万元
建设内容：为恰热克镇2个村新建农田节水设施配套3150亩，其中：11村1100亩、18村2050亩、亩均1500元。</t>
  </si>
  <si>
    <t>经济效益：实施高标准农田项目，进一步节约土地资源，提升农田单产产出，增加农民收入。
社会效益：推动高标准农田项目，增加土地面积，推动机械化程度。</t>
  </si>
  <si>
    <t>种植基地配套项目符合当前规划和政策，有助于减少水资源的浪费；种植基地项目有助于农民流转土地，获得高额租金收入；有助于引进农业企业投资，进行大规模机械化种植；</t>
  </si>
  <si>
    <t>恰热克镇人民政府</t>
  </si>
  <si>
    <t>张成龙</t>
  </si>
  <si>
    <t>SCX2025-089</t>
  </si>
  <si>
    <t>莎车县巴格阿瓦提乡7村等3个村农田节水设施建设项目</t>
  </si>
  <si>
    <t>巴格阿瓦提乡7村、8村、10村</t>
  </si>
  <si>
    <t>计划总投资：600.9万元
建设内容：对巴格阿瓦提乡4006亩进行农田节水设施建设，并配套沉砂池、砖混结构系统首部泵房、高压线、变压器等附属设施，每亩1500元，计划总投资600.9万元，其中:7村553亩、8村2700亩、10村753亩。</t>
  </si>
  <si>
    <t>通过项目的实施，土地可以变得更加平整，不仅节约水资源、促进农业现代化发展，还可实现粮食增产、农民增收和环境保护，还可以有利于大型农业机械的作业，土地整理后，农业机械可以进行更大规模的作业，提高农业生产效率，同时吸引更多资金、技术和人才进入农业领域，促进农业现代化。整合农田可以降低农业生产成本，提高农民的劳动效率，从而增加农民收入，受益脱贫人口满意度将达到95%以上，每亩增收500元以上。</t>
  </si>
  <si>
    <t>该项目实施后将带动30人实现稳定就业，项目建成后户均每亩增收500元以上，资产归村集体及农户。</t>
  </si>
  <si>
    <t>巴格阿瓦提乡人民政府</t>
  </si>
  <si>
    <t>肉孜·阿西木</t>
  </si>
  <si>
    <t>SCX2025-094</t>
  </si>
  <si>
    <t>莎车县乌达力克镇18村等2个村农田节水建设项目</t>
  </si>
  <si>
    <t>乌达力克镇18村、21村</t>
  </si>
  <si>
    <t>计划总投资：353万元
建设内容：为乌达力克镇2330亩铺设节水滴灌，配套沉砂池、泵房、变压器等附属设施设备3套。其中：18村1350亩、21村980亩。每亩1000元，沉砂池、泵房、变压器等附属设施设备。</t>
  </si>
  <si>
    <t>社会效益：项目的实施充分利用了水资源，基本解决了农业缺水问题，扩大了大田经济种植规模，对保护生态环境的可持续发展提供了可靠的保证，对改善局部生态环境将起到良好的示范效益。受益农户135户543人。
经济效益：采用节水灌溉措施，不仅提高了农业灌溉水的利用率，改善了农业灌溉条件，提高了现有地块经济产值；同时充分吸纳当地群众就近就地就业，激发内生发展动力，助力巩固拓展脱贫攻坚成果、全面推进乡村振兴。</t>
  </si>
  <si>
    <t>基本解决了农业缺水问题，扩大了大田经济种植规模，受益农户135户543人</t>
  </si>
  <si>
    <t>SCX2025-101</t>
  </si>
  <si>
    <t>莎车县阿拉买提镇冷藏保鲜库建设项目</t>
  </si>
  <si>
    <t>林草基地建设</t>
  </si>
  <si>
    <t>阿拉买提镇4村、11村</t>
  </si>
  <si>
    <t>计划总投资：780万元
建设内容：新建2座冷藏保鲜库，其中：4村500平方米，11村800平方米，共计1300平方米，并配套相关附属设施设备，共计资金780万元。</t>
  </si>
  <si>
    <t>经济效益：提高生产效率和质量，降低生产成本，增强市场竞争力 
社会效益：提高人民生活质量和水平，推动社会的进步和发展</t>
  </si>
  <si>
    <t>阿拉买提镇人民政府</t>
  </si>
  <si>
    <t>阿布力米提·艾依提</t>
  </si>
  <si>
    <t>SCX2025-127</t>
  </si>
  <si>
    <t>莎车县白什坎特镇英买里（4）村等14个村壮大村集体经济项目</t>
  </si>
  <si>
    <t>加工流通项目</t>
  </si>
  <si>
    <t>市场建设和农村电商物流</t>
  </si>
  <si>
    <t>白什坎特镇仓巴扎（9）村</t>
  </si>
  <si>
    <t>计划总投资：780万元
建设内容：在白什坎特镇仓巴扎（9）村辣椒深加工基地建设项目：新建辣椒加工厂房2座，每座2000平方米，并配套水电等附属设施。计划投资780万元。
资产归属：白什坎特镇英买里（4）村、尤库日巴格艾日克（6）村、托万托喀木艾日克（8）村、仓巴扎（9）村、库玛（13）村、铁热克阿恰勒（18）村、英阿瓦提（19）村、塔塔尔仓（20）村、塔斯克玛（22）村、明园（23）村、古勒巴格（24）村、团结（25）村、阿瓦提（26）村、前进（27）村。</t>
  </si>
  <si>
    <t>经济效益：现河东片区缺少辣椒深加工企业，项目建成后可带动河东辣椒种植业，同时带动就业60人以上，人均增收5000元以上，壮大村集体收入40万元，同时可以大大提高辣椒的附加值。</t>
  </si>
  <si>
    <t>工厂建成后可带动就业60人以上，人均增收5000元以上，壮大村集体收入40万元。</t>
  </si>
  <si>
    <t>谢军</t>
  </si>
  <si>
    <t>SCX2025-128</t>
  </si>
  <si>
    <t>莎车县塔尕尔其镇2村6个村壮大村集体经济项目</t>
  </si>
  <si>
    <t>塔尕尔其镇古勒巴格（14）村</t>
  </si>
  <si>
    <t>计划总投资:800万元
建设内容：塔尕尔其镇古勒巴格村新建4600平方米就业服务基地，配套相关附属设施。
资产归属：塔尕尔其镇斯也克（2）村、托完博依拉（6）村、阔什吾斯塘（17）村、且克且克兰干（24）村、塔孜拉25村、却勒兰干（30）村。</t>
  </si>
  <si>
    <t>经济效益：满足群众就地就业，现已与企业达成初步意向，项目建成后可带动我镇群众就地就近就业，同时带动我镇特色种植业，壮大村集体收入15万元，同时可以大大提高农副产品的价值。</t>
  </si>
  <si>
    <t>工厂建成后可带动50余人就业，人均增收3500元以上，壮大村集体收入15万元。</t>
  </si>
  <si>
    <t>SCX2025-129</t>
  </si>
  <si>
    <t>莎车县米夏镇阿克也尔库勒干（4）村等10个村壮大村集体经济项目</t>
  </si>
  <si>
    <t>米夏镇大利市场</t>
  </si>
  <si>
    <t>计划总投资：700万元
建设内容：在米夏镇大利市场院内建设2800平方就业服务基地，配套相关附属设施。
资产归属：米夏镇阿克也尔库勒干（4）村、幸福（5）村、克帕哈纳（9）村、喀拉扎克（11）村、吾斯塘博依（13）村、依什兰木其（14）村、吉格代艾日克（16）村、斯日格拉（22）村、阔滚其拉（23）村、阿日希（24）村。</t>
  </si>
  <si>
    <t>经济效益：项目完成后，收益用于壮大村集体经济。
社会效益：带动村集体自身发展动力，提高村集体经济收入，助力乡村振兴。</t>
  </si>
  <si>
    <t>每年与企业或者商户签订租赁合同，每个村缴纳租金3万元左右，用于壮大村集体经济项目，增加村集体收入，进一步提高村级阵地为群众服务能力。</t>
  </si>
  <si>
    <t>SCX2025-130</t>
  </si>
  <si>
    <t>莎车县巴格阿瓦提乡巴格霍依拉（2）村等4个村壮大村集体经济项目</t>
  </si>
  <si>
    <t>巴格阿瓦提乡曙光（11）村</t>
  </si>
  <si>
    <t>计划总投资：280万元
建设内容：在巴格阿瓦提乡曙光（11）村新建1400平方米就业服务基地，并配套相关附属设施。
资产归属：巴格阿瓦提乡巴格霍依拉（2）村、拜什艾日克（4村）、喀拉墩（9）村、阿恰艾日克（10）村。</t>
  </si>
  <si>
    <t>李英豪</t>
  </si>
  <si>
    <t>SCX2025-407</t>
  </si>
  <si>
    <t>莎车县拍克其乡库木艾日克（10）村等3个村壮大村集体经济项目</t>
  </si>
  <si>
    <t>拍克其乡9村</t>
  </si>
  <si>
    <t>计划总投资：300万元
建设内容：为拍克其9村新建3000平方米就业服务基地1座，并配套相关附属设施。
资产归属：拍克其乡库木艾日克（10）村、色日克托格拉克（11）村、喀乃托格拉克（16）村。</t>
  </si>
  <si>
    <t>经济效益：扩大企业经营规模，扩大特色经济作物种植规模，促进农业产业化发展。
社会效益：项目建成后，农产品加工厂可以对当地的农产品进行深加工，延长农业产业链，提高农产品的附加值。将为农村经济注入新的活力，提高农民的收入水平，改善农村的生产生活条件，推动乡村振兴战略的实施。</t>
  </si>
  <si>
    <t>资产归属拍克其乡10村、11村、16村，由喀什汇鸿辣椒厂负责经营，与辖区群众签订订单，提升产业规模及产品附加值，扩大产业链，促进农副产品的精深加工，扩大经济作物的种植面积，作为壮大村集体经济收益，收益归群众及集体。</t>
  </si>
  <si>
    <t>拍克其乡人民政府</t>
  </si>
  <si>
    <t>阿迪力江·麦合木提</t>
  </si>
  <si>
    <t>SCX2025-151</t>
  </si>
  <si>
    <t>莎车县阿瓦提镇14村等2个村农田种植业基地灌溉渠系建设项目</t>
  </si>
  <si>
    <t>配套设施项目</t>
  </si>
  <si>
    <t>小型农田水利设施建设</t>
  </si>
  <si>
    <t>莎车县阿瓦提镇14村、16村</t>
  </si>
  <si>
    <t>计划总投资：528万元
建设内容：阿瓦提镇14村、16村新建0.3-0.5m³/s防渗渠5.5公里，每公里投资96万元，计划总投资528万元，其中：14村3公里、16村2.5公里。</t>
  </si>
  <si>
    <t>经济效益：2025年渠系防渗建设项目的实施，实施后可提高节水量，减少水资源浪费，增大水量对农田灌溉，项目实施吸引当地劳动力就业20人，增加群众收入12.2万元。
社会效益：渠系防渗项目对环境质量提升，降低土地盐渍化和减少土地沙化有很大的帮助。</t>
  </si>
  <si>
    <t>项目实施，将吸引当地劳动力就业20人，增加群众收入12.2万元，将提高水资源利用率，促进农户增收，实施后将受益273人，灌溉0.91万亩耕地，提高农产品产量每亩达到50公斤，增加水资源配比平衡。</t>
  </si>
  <si>
    <t>SCX2025-152</t>
  </si>
  <si>
    <t>莎车县阿瓦提镇17村农田种植业基地灌溉渠系建设项目</t>
  </si>
  <si>
    <t>莎车县阿瓦提镇17村</t>
  </si>
  <si>
    <t>计划总投资：480万元
建设内容：阿瓦提镇17村新建0.3-0.5m³/s防渗渠5公里，每公里投资96万元，计划总投资480万元，其中：17村5公里。</t>
  </si>
  <si>
    <t>SCX2025-155</t>
  </si>
  <si>
    <t>莎车县亚喀艾日克乡7村农田种植业基地灌溉渠系建设项目</t>
  </si>
  <si>
    <t>亚喀艾日克乡7村</t>
  </si>
  <si>
    <t>计划总投资：292.98万元
建设内容：亚喀艾日克乡7村新建0.2-0.5m³/s防渗渠3.084公里，并配套闸口21座、桥涵15座等渠系建筑物，每公里投资95万元，其中：7村3.084公里，计划总投资292.98万元。</t>
  </si>
  <si>
    <t>经济效益：有效提高水资源利用率和灌溉效率，项目实施后可使94户289人受益，1245亩受益。
社会效益：保障各类农作物需水要求，提高品质，实现增产增收。</t>
  </si>
  <si>
    <t>提高灌溉效率减少水资源在输送过程中的渗漏和蒸发损失，确保农田得到更充足的灌溉水量。这使得农民能够更有效地利用水资源进行农作物灌溉，提高农作物的产量和质量。
稳定的灌溉水源有助于农民合理安排种植计划，降低因缺水导致的减产风险，从而增加农民的收入。</t>
  </si>
  <si>
    <t>SCX2025-156</t>
  </si>
  <si>
    <t>莎车县米夏镇8村等3个村农田种植业基地灌溉渠系建设项目</t>
  </si>
  <si>
    <t>小型农田水利设施建设项目</t>
  </si>
  <si>
    <t>米夏镇8村、9村、11村</t>
  </si>
  <si>
    <t>计划总投资：825.5万元
建设内容：米夏镇8村、9村、11村新建0.4-1m³/s防渗渠6.35公里，配套相关附属设施，平均每公里130万元，计划总投资825.5万元，其中：8村1m³/s防渗渠3.42公里，9村0.4m³/s防渗渠1.7公里，11村0.4m³/s防渗渠1.23公里。</t>
  </si>
  <si>
    <t>社会效益：保障农田灌溉用水需求，工程实施过程中带动农户务工增收，提高水资源利用率，减少输水损失，节约用水成本，增加有效灌溉面积。
经济效益：有效提升改善辖区683户群众涉及7600亩的灌溉面积。</t>
  </si>
  <si>
    <t>项目建设完成后，有效提升改善辖区683户群众涉及7600亩的灌溉面积，有效提升农作物生产，从而增强农户收入，进一步提高灌溉条件。</t>
  </si>
  <si>
    <t>SCX2025-157</t>
  </si>
  <si>
    <t>莎车县米夏镇12村等2个村农田种植业基地灌溉渠系建设项目</t>
  </si>
  <si>
    <t>米夏镇12村、15村</t>
  </si>
  <si>
    <t>计划总投资：766.7万元
建设内容：米夏镇12村、15村新建0.4-0.5m³/s防渗渠6.97公里，配套相关附属设施，平均每公里110万元，计划总投资766.7万元，其中：12村0.4m³/s防渗渠3公里，15村0.5m³/s防渗渠3.97公里。</t>
  </si>
  <si>
    <t>社会效益：保障农田灌溉用水需求，工程实施过程中带动农户务工增收，提高水资源利用率，减少输水损失，节约用水成本，增加有效灌溉面积。
经济效益：有效提升改善辖区344户群众涉及3200亩的灌溉面积。</t>
  </si>
  <si>
    <t>项目建设完成后，有效提升改善辖区344户群众涉及3200亩的灌溉面积，有效提升农作物生产，从而增强农户收入，进一步提高灌溉条件。</t>
  </si>
  <si>
    <t>SCX2025-158</t>
  </si>
  <si>
    <t>莎车县米夏镇16村农田种植业基地灌溉渠系建设项目</t>
  </si>
  <si>
    <t>米夏镇16村</t>
  </si>
  <si>
    <t>计划总投资：411.3万元
建设内容：米夏镇16村新建0.5m³/s防渗渠3.73公里，配套相关附属设施，平均每公里110万元。</t>
  </si>
  <si>
    <t>社会效益：保障农田灌溉用水需求，工程实施过程中带动农户务工增收，提高水资源利用率，减少输水损失，节约用水成本，增加有效灌溉面积。
经济效益：有效提升改善辖区235户群众涉及1350亩的灌溉面积。</t>
  </si>
  <si>
    <t>项目建设完成后，有效提升改善辖区235户群众涉及1350亩的灌溉面积，有效提升农作物生产，从而增强农户收入，进一步提高灌溉条件。</t>
  </si>
  <si>
    <t>莎车县米夏镇2村等2个村农田种植业基地灌溉渠系建设项目</t>
  </si>
  <si>
    <t>米夏镇2村、20村</t>
  </si>
  <si>
    <t>计划总投资：439.9万元
建设内容：米夏镇2村新建长度0.59公里宽度0.8*0.8米矩形渠、新建3.38公里宽度1*1米宽矩形渠；20村新修长度1.9公里1*1矩形渠，配套相关附属设施。</t>
  </si>
  <si>
    <t>社会效益：保障农田灌溉用水需求，工程实施过程中带动农户务工增收，提高水资源利用率，减少输水损失，节约用水成本，增加有效灌溉面积。
经济效益：有效提升改善辖区202户群众涉及1550亩的灌溉面积。</t>
  </si>
  <si>
    <t>项目建设完成后，有效提升改善辖区202户群众涉及1550亩的灌溉面积，有效提升农作物生产，从而增强农户收入，进一步提高灌溉条件。</t>
  </si>
  <si>
    <t>SCX2025-159</t>
  </si>
  <si>
    <t>莎车县古勒巴格镇11村等2个村农田种植业基地灌溉渠系建设项目</t>
  </si>
  <si>
    <t>古勒巴格镇11村、13村</t>
  </si>
  <si>
    <t>计划总投资：537.58万元
建设内容：古勒巴格镇11村、13村新建0.2-0.6m³/s防渗渠3.26公里，并配套渠系建筑物40座，包含节制分水闸11座，分水闸17座，农桥12座等，每公里平均160万元，计划总投资537.58万元。</t>
  </si>
  <si>
    <t>社会效益：提高水资源利用效率：减少渠道输水过程中的渗漏损失，使更多的水资源能够被有效利用，有助于缓解农村地区的水资源短缺问题，保障农业生产用水。
经济效益：项目实施过程中，带动当地群众参与工程建设，增加群众收入。</t>
  </si>
  <si>
    <t>项目实施后，不仅可促进1341户4024人受益，同时带动周边4500亩农田灌溉，有效提高农民种植积极性，提高农户收益。</t>
  </si>
  <si>
    <t>SCX2025-164</t>
  </si>
  <si>
    <t>莎车县喀拉苏乡2村等4个村农田种植业基地灌溉渠系建设项目</t>
  </si>
  <si>
    <t>喀拉苏乡2村、3村、5村、9村</t>
  </si>
  <si>
    <t>计划总投资：945万元
建设内容：喀拉苏乡2村、3村、5村、9村新建0.1m³/s-0.5m³/s流量防渗渠10.5公里，其中：2村3.5公里，3村0.5公里，5村5.2公里，9村1.3公里，并配套相关渠系建筑物。</t>
  </si>
  <si>
    <t>社会效益：通过防渗渠道建设，能够有效地杜绝渠道渗水问题，灌溉面积3783亩。
经济效益：项目实施完成后，能够有效保证农用地灌溉，年节水量约4千立方。</t>
  </si>
  <si>
    <t>项目建设完成后，能够有效地利用水资源，改善土渠渗水等问题，保证了土地的用水率，计划收益覆盖765户，3024人，灌溉面积3783亩。</t>
  </si>
  <si>
    <t>喀拉苏乡人民政府</t>
  </si>
  <si>
    <t>艾合麦提·麦麦提</t>
  </si>
  <si>
    <t>SCX2025-167</t>
  </si>
  <si>
    <t>莎车县塔尕尔其镇18村等7个村农田种植业基地灌溉渠系建设项目</t>
  </si>
  <si>
    <t>塔尕尔其镇18村、22村、25村、26村、27村、28村、29村</t>
  </si>
  <si>
    <t>计划总投资：850.1万元
建设内容：塔尕尔其镇新建防渗渠8.501公里，每公里100万元。其中：流量为0.2m³/s的防渗渠18村0.51公里，建筑物5座；22村0.45公里，建筑物4座；25村0.53公里，建筑物3座；26村0.41公里，建筑物8座；27村0.465公里，建筑物4座；28村0.42公里，建筑物4座；29村1.106，建筑物9座；流量为0.4m³/s的防渗渠29村4.61公里。</t>
  </si>
  <si>
    <t>经济效益：节约种植成本，提升农作物产量。
社会效益：渠道防渗建设8.501公里，改善灌溉面积0.441万亩；受益人数1475人。项目（工程）验收合格率100%。</t>
  </si>
  <si>
    <t>项目建设完成后，能够有效地利用水资源，改善土渠渗水等问题，保证了土地的用水率。</t>
  </si>
  <si>
    <t>SCX2025-168</t>
  </si>
  <si>
    <t>莎车县塔尕尔其镇9村等6个村农田种植业基地灌溉渠系建设项目</t>
  </si>
  <si>
    <t>塔尕尔其镇9村、10村、16村、17村、26村、28村</t>
  </si>
  <si>
    <t>计划总投资：873万元
建设内容：塔尕尔其镇新建防渗渠8.73公里每，公里100万元。其中：流量为0.4m³/s的防渗渠9村0.9公里，建筑物12座；10村0.42公里，建筑物6座；16村0.73公里，建筑物8座；17村1.97公里，建筑物16座；26村3.23公里，建筑物36座；28村1.48公里，建筑物14座。</t>
  </si>
  <si>
    <t>经济效益：节约种植成本，提升农作物产量。
社会效益：渠道防渗建设8.73公里，改善灌溉面积0.453万亩；受益人数1627人。项目（工程）验收合格率100%。</t>
  </si>
  <si>
    <t>项目建设完成后，有效提升改善辖区土地灌溉面积，有效提升农作物生产，从而增强农户收入，进一步提高灌溉条件。</t>
  </si>
  <si>
    <t>SCX2025-169</t>
  </si>
  <si>
    <t>莎车县塔尕尔其镇10村等3个村农田种植业基地灌溉渠系建设项目</t>
  </si>
  <si>
    <t>塔尕尔其镇10村、21村、26村、</t>
  </si>
  <si>
    <t>计划总投资：619.6万元
建设内容：塔尕尔其镇新建防渗渠6.196公里，每公里100万元。其中：流量为0.6m³/s的防渗渠10村0.54公里，建筑物5座；26村2.496公里，建筑物13座；流量为1m³/s的防渗渠21村3.16公里，建筑物28座。</t>
  </si>
  <si>
    <t>经济效益：节约种植成本，提升农作物产量。
社会效益：渠道防渗建设6.196公里，改善灌溉面积0.306万亩；受益人数1154人。项目（工程）验收合格率100%。</t>
  </si>
  <si>
    <t>该项目受益对象直接针对群众，节约种植成本，提升农作物产量 ，施工期间带动当地群众20人就地就近就业。</t>
  </si>
  <si>
    <t>SCX2025-170</t>
  </si>
  <si>
    <t>莎车县乌达力克镇1村等2个村农田种植业基地灌溉渠系建设项目</t>
  </si>
  <si>
    <t>乌达力克镇1村、3村</t>
  </si>
  <si>
    <t>计划总投资：693万元
建设内容：为乌达力克镇建设0.2-0.6m³/s防渗渠6.3公里，配套相关渠系建筑物。其中：1村4.5公里；3村1.8公里。</t>
  </si>
  <si>
    <t>社会效益：通过实施防渗渠建设，保障农田灌溉用水需求，满足农牧民农业生产要求,提高农业灌溉便利程度，对水利建设起到积极的推动作用，为实现农业农村现代化奠定良好的物质基础，受益农户428人，渠道涉及灌溉面积4280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</si>
  <si>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由镇水管站负责后期运维管护，减少水资源流失率，降低农民农业生产中的水费负担，同时农作物得到充分浇灌，产量大幅提升，渠道涉及灌溉面积6080亩。</t>
  </si>
  <si>
    <t>SCX2025-173</t>
  </si>
  <si>
    <t>莎车县乌达力克镇8村等2个村农田种植业基地灌溉渠系建设项目</t>
  </si>
  <si>
    <t>乌达力克镇8村、13村</t>
  </si>
  <si>
    <t>计划总投资：935万元
建设内容：为乌达力克镇建设0.3-0.6m³/s防渗渠8.5公里，配套相关渠系建筑物。其中8村6.5公里；13村2公里。</t>
  </si>
  <si>
    <t>社会效益：通过实施防渗渠建设，保障农田灌溉用水需求，满足农牧民农业生产要求,提高农业灌溉便利程度，对水利建设起到积极的推动作用，为实现农业农村现代化奠定良好的物质基础，受益农户400人，渠道涉及灌溉面积5700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</si>
  <si>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由镇水管站负责后期运维管护，减少水资源流失率，降低农民农业生产中的水费负担，同时农作物得到充分浇灌，产量大幅提升，渠道涉及灌溉面积5700亩。</t>
  </si>
  <si>
    <t>SCX2025-176</t>
  </si>
  <si>
    <t>莎车县乌达力克镇12村农田种植业基地灌溉渠系建设项目</t>
  </si>
  <si>
    <t>乌达力克镇12村</t>
  </si>
  <si>
    <t>计划总投资：550万元
建设内容：为乌达力克镇12村建设0.3-0.6m³/s流量防渗渠5公里，配套相关渠系建筑物。</t>
  </si>
  <si>
    <t>社会效益：通过实施防渗渠建设，保障农田灌溉用水需求，满足农牧民农业生产要求,提高农业灌溉便利程度，对水利建设起到积极的推动作用，为实现农业农村现代化奠定良好的物质基础，受益农户203人，渠道涉及灌溉面积2032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</si>
  <si>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由镇水管站负责后期运维管护，减少水资源流失率，降低农民农业生产中的水费负担，同时农作物得到充分浇灌，产量大幅提升，渠道涉及灌溉面积2032亩。</t>
  </si>
  <si>
    <t>SCX2025-177</t>
  </si>
  <si>
    <t>莎车县乌达力克镇18村农田种植业基地灌溉渠系建设项目</t>
  </si>
  <si>
    <t>乌达力克镇18村</t>
  </si>
  <si>
    <t>计划总投资：660万元
建设内容：为乌达力克镇18村建设0.3-0.6m³/s流量防渗渠6公里，配套相关渠系建筑物。</t>
  </si>
  <si>
    <t>社会效益：通过实施防渗渠建设，保障农田灌溉用水需求，满足农牧民农业生产要求,提高农业灌溉便利程度，对水利建设起到积极的推动作用，为实现农业农村现代化奠定良好的物质基础，受益农户130人，渠道涉及灌溉面积1300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</si>
  <si>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由镇水管站负责后期运维管护，减少水资源流失率，降低农民农业生产中的水费负担，同时农作物得到充分浇灌，产量大幅提升，渠道涉及灌溉面积1300亩。</t>
  </si>
  <si>
    <t>SCX2025-179</t>
  </si>
  <si>
    <t>莎车县阔什艾日克乡3村等4个村农田种植业基地灌溉渠系建设项目</t>
  </si>
  <si>
    <t>阔什艾日克乡1村、3村、4村、14村；</t>
  </si>
  <si>
    <t>计划总投资：990万元
建设内容：阔什艾日克乡新建0.1-0.6m³/s防渗渠7.33公里，配套渠系建筑物127座（单向节制分水闸39座，双向节制分水闸15座，分水闸10座，桥涵53座，量水堰10座）计划投资990万元。</t>
  </si>
  <si>
    <t>修建防渗渠极大改善了农民大水漫灌现象，提高水资源利用率，同时使农作物可以充分均匀吸收水分，改善农作物生长条件，增加农民收入，使3个村107户580人收益，新增高效节水灌溉农田5000余亩。</t>
  </si>
  <si>
    <t>阔什艾日克乡人民政府</t>
  </si>
  <si>
    <t>买买提江·吐尔孙</t>
  </si>
  <si>
    <t>SCX2025-180</t>
  </si>
  <si>
    <t>莎车县阔什艾日克乡9村等2个村农田种植业基地灌溉渠系建设项目</t>
  </si>
  <si>
    <t>阔什艾日克乡9村、11村</t>
  </si>
  <si>
    <t>计划总投资：935万元
建设内容：阔什艾日克乡新建0.1-0.98m³/s防渗渠8.46公里，配套渠系建筑物228座（单向节制分水闸47座，双向节制分水闸28座，分水闸34座，桥涵100座，量水堰18座，汇水口1座），计划投资935万元。</t>
  </si>
  <si>
    <t>修建防渗渠极大改善了农民大水漫灌现象，提高水资源利用率，同时使农作物可以充分均匀吸收水分，改善农作物生长条件，增加农民收入，使2个村89户518人收益，新增高效节水灌溉农田3500余亩。</t>
  </si>
  <si>
    <t>SCX2025-181</t>
  </si>
  <si>
    <t>莎车县阔什艾日克乡5村等4个村农田种植业基地灌溉渠系建设项目</t>
  </si>
  <si>
    <t>阔什艾日克乡5村、8村、12村、13村</t>
  </si>
  <si>
    <t>计划总投资：997.5万元
建设内容：阔什艾日克乡新建0.1-0.6m³/s防渗渠9.57公里，配套渠系建筑物214座（单向节制分水闸60座，双向节制分水闸27座，分水闸31座，桥涵84座，量水堰11座，汇水口1座），计划投资997.5万元。</t>
  </si>
  <si>
    <t>修建防渗渠极大改善了农民大水漫灌现象，提高水资源利用率，同时使农作物可以充分均匀吸收水分，改善农作物生长条件，增加农民收入，使4个村129户684人收益，新增高效节水灌溉农田6000余亩。</t>
  </si>
  <si>
    <t>SCX2025-194</t>
  </si>
  <si>
    <t>莎车县墩巴格乡5村等3个村农田种植业基地灌溉渠系建设项目</t>
  </si>
  <si>
    <t>墩巴格乡5村、7村、9村</t>
  </si>
  <si>
    <t>计划总投资：957万元
建设内容：为墩巴格乡5村、7村、9村新建0.3-0.7m³/s防渗渠8.7公里，配套闸口62个、桥涵41座，每公里110万元，计划总投资957万元，其中：5村新建0.3-0.4m³/s防渗渠4.7公里配套闸口43个、桥涵20个，7村新建0.4-0.7m³/s防渗渠2公里配套闸口15个、桥涵8个，9村新建0.4m³/s防渗渠2公里配套闸口4个、桥涵13个。</t>
  </si>
  <si>
    <t>经济效益：进一步改善灌区农业生产条件，降低灌溉成本，增加农田的产值，促进灌区农业生产的持续发展；工程的建设可带动当地群众参加项目建设，通过以工投劳，获取劳动报酬，达到就业目标，为项目区群众增收致富添力。工程建成后，受益脱贫人口满意度达到95%以上。
社会效益：进一步提高渠系的防渗率，灌溉效益将会显著提升。土渠容易淤积，每年需要投入大量的人力和财力进行清淤，而且限制了灌溉水的水质不能充分发挥灌溉效益。渠道防渗除防渗、防淤作用外，还用防冲、防坍塌，稳定渠道，保证输水安全的作用，达到渠系安全运行管理的目的。</t>
  </si>
  <si>
    <t>受益群体为墩巴格乡3个村群众1998人共计0.386万亩土地灌溉用水带来便利。</t>
  </si>
  <si>
    <t>墩巴格乡人民政府</t>
  </si>
  <si>
    <t>阿布来提·麦麦提</t>
  </si>
  <si>
    <t>SCX2025-199</t>
  </si>
  <si>
    <t>莎车县孜热甫夏提乡1村等2个村农田种植业基地灌溉渠系建设项目</t>
  </si>
  <si>
    <t>孜热甫夏提乡1村、4村</t>
  </si>
  <si>
    <t>计划总投资：750万元
建设内容：孜热甫夏提乡1村、4村修建防渗渠7.5公里，配套渠系建筑物，流量0.1-0.6m³/s，平均100万元/公里，计划投资750万元，其中：1村6.3公里、4村防渗渠1.2公里。</t>
  </si>
  <si>
    <t>社会效益:一是改善耕地灌溉条件，提高水利用效率，缩短灌溉时间，方便运行管理，为合理调配灌溉用水奠定基础;二是为促进农牧业稳产高产创造条件，发挥较好的经济、生态和社会效益。三是由于采用相应的水利、 农业措施，有效地提高项目区的灌溉水利用率和灌水渠道工作效率，方便水管工作，节约大量水资源，在产生巨大经济效益的同时有很好的社会效益。</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</si>
  <si>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548人的用水条件，方便了2900亩田地灌溉。</t>
  </si>
  <si>
    <t>SCX2025-203</t>
  </si>
  <si>
    <t>莎车县恰热克镇6村农田种植业基地灌溉渠系建设项目</t>
  </si>
  <si>
    <t>恰热克镇6村</t>
  </si>
  <si>
    <t>计划总投资：910万元
建设内容：为恰热克镇6村新建1m³/s防渗渠7公里，并配套渠系建筑物，每公里130万元。</t>
  </si>
  <si>
    <t>社会效益：改善恰热克镇20户0.5万亩耕地灌溉条件，提高水利用效率，缩短灌溉时间，方便运行管理，为合理调配灌溉用水奠定基础，促进农牧业稳产高产创造条件，发挥较好的经济、生态和社会效益，有效地提高项目区的灌溉水利用率和灌水渠道工作效率。
经济效益：项目实施过程中，带动当地群众参与工程建设，增加群众收入。</t>
  </si>
  <si>
    <t>防渗渠项目的建设有助于减少水资源的浪费，降低灌溉成本，从而增加农作物产量和质量，提高农民收入。</t>
  </si>
  <si>
    <t>SCX2025-205</t>
  </si>
  <si>
    <t>莎车县恰热克镇1村等2个村农田种植业基地灌溉渠系建设项目</t>
  </si>
  <si>
    <t>恰热克镇1村、4村</t>
  </si>
  <si>
    <t>计划总投资：880万元
建设内容：为恰热克镇2个村新建防渗渠8公里，并配套渠系建筑物（其中：1村0.5m³/s3公里、4村0.5m³/s5公里），每公里110万元。</t>
  </si>
  <si>
    <t>社会效益：改善恰热克镇100户0.6万亩耕地灌溉条件，提高水利用效率，缩短灌溉时间，方便运行管理，为合理调配灌溉用水奠定基础，促进农牧业稳产高产创造条件，发挥较好的经济、生态和社会效益，有效地提高项目区的灌溉水利用率和灌水渠道工作效率。
经济效益：项目实施过程中，带动当地群众参与工程建设，增加群众收入。</t>
  </si>
  <si>
    <t>SCX2025-207</t>
  </si>
  <si>
    <t>莎车县恰热克镇15村农田种植业基地灌溉渠系建设项目</t>
  </si>
  <si>
    <t>恰热克镇15村</t>
  </si>
  <si>
    <t>计划总投资：600万元
建设内容：为恰热克镇15村新建0.8m³/s防渗渠5公里，并配套渠系建筑物，每公里120万元。</t>
  </si>
  <si>
    <t>社会效益：改善恰热克镇20户0.25万亩耕地灌溉条件，提高水利用效率，缩短灌溉时间，方便运行管理，为合理调配灌溉用水奠定基础，促进农牧业稳产高产创造条件，发挥较好的经济、生态和社会效益，有效地提高项目区的灌溉水利用率和灌水渠道工作效率。
经济效益：项目实施过程中，带动当地群众参与工程建设，增加群众收入。</t>
  </si>
  <si>
    <t>SCX2025-208</t>
  </si>
  <si>
    <t>莎车县恰热克镇16村农田种植业基地灌溉渠系建设项目</t>
  </si>
  <si>
    <t>恰热克镇16村</t>
  </si>
  <si>
    <t>计划总投资：540万元
建设内容：为恰热克镇16村新建0.6m³/防渗渠4.5公里，并配套渠系建筑物，每公里120万元。</t>
  </si>
  <si>
    <t>社会效益：改善恰热克镇20户0.2万亩耕地灌溉条件，提高水利用效率，缩短灌溉时间，方便运行管理，为合理调配灌溉用水奠定基础，促进农牧业稳产高产创造条件，发挥较好的经济、生态和社会效益，有效地提高项目区的灌溉水利用率和灌水渠道工作效率。
经济效益：项目实施过程中，带动当地群众参与工程建设，增加群众收入。</t>
  </si>
  <si>
    <t>SCX2025-209</t>
  </si>
  <si>
    <t>莎车县英阿瓦提管委会1村等4个村农田种植业基地灌溉渠系建设项目</t>
  </si>
  <si>
    <t>英阿瓦提管委会1村、2村、5村、6村</t>
  </si>
  <si>
    <t>计划总投资：320万元
建设内容：英阿瓦提管委会新建0.1m³/s防渗渠3.16公里，每公里100万元，其中：1村1.026公里，2村1.016公里，5村0.616公里、6村0.498公里及配套建筑物。</t>
  </si>
  <si>
    <t>经济效益：满足辖区农田灌溉用水方便，减少水资源浪费，实施项目吸纳当地劳动力80人，发放劳务报酬100万元以上，其中本地群众可获取80万元。 促进当地农民工增收。
社会效益：节约水资源，增加水的配比平衡。</t>
  </si>
  <si>
    <t>通过防渗渠建设可推动当地就业水平提升实施项目吸纳当地劳动力80人，发放劳务报酬100万元以上，其中本地群众可获取80万元。</t>
  </si>
  <si>
    <t>SCX2025-213</t>
  </si>
  <si>
    <t>莎车县阿尔斯兰巴格乡2村农田种植业基地灌溉渠系建设项目</t>
  </si>
  <si>
    <t>阿尔斯兰巴格乡2村</t>
  </si>
  <si>
    <t>计划总投资：451万元
建设内容：阿尔斯兰巴格乡2村新建0.2m³/s-0.3m³/s防渗渠4.1公里.配套建筑物84座，其中节制闸32座，分水闸19座，农桥32座，连接段1座。</t>
  </si>
  <si>
    <t>经济效益：确保农作物在关键生长周期得到充足的水分供应。
社会效益：渠道防渗建设4.1公里，改善灌溉面积约2550亩，涉及农户20户60人，带动当地脱贫户增收，项目验收合格率100%。</t>
  </si>
  <si>
    <t>该项目在建设过程中，用工用当地农忙参与建设为主，预计带动就业人口15人，增加户均收入2000元，灌溉面积2550亩，提高群众农产品收入，项目投入使用后年限15到20年。</t>
  </si>
  <si>
    <t>阿尔斯兰巴格乡人民政府</t>
  </si>
  <si>
    <t>阿布力米提·阿布来提</t>
  </si>
  <si>
    <t>SCX2025-214</t>
  </si>
  <si>
    <t>莎车县阿尔斯兰巴格乡3村农田种植业基地灌溉渠系建设项目</t>
  </si>
  <si>
    <t>阿尔斯兰巴格乡3村</t>
  </si>
  <si>
    <t>计划总投资：836万元
建设内容：阿尔斯兰巴格乡3村新建0.3m³/s-0.5m³/s防渗渠7.767公里，配套建筑物128座，其中节制闸44座，分水闸47座，农桥31座，跌水6座。</t>
  </si>
  <si>
    <t>经济效益：确保农作物在关键生长周期得到充足的水分供应。
社会效益：渠道防渗建设7.6公里，改善灌溉面积约3500亩，涉及农户21户63人，带动当地脱贫户增收，项目验收合格率100%。</t>
  </si>
  <si>
    <t>该项目在建设过程中，用工用当地农忙参与建设为主，预计带动就业人口20人，能够更大程度节省水资源，提高灌溉面积，增加种植作物产量，项目投入使用后年限15到20年。</t>
  </si>
  <si>
    <t>SCX2025-220</t>
  </si>
  <si>
    <t>莎车县阿尔斯兰巴格乡17村等3个村农田种植业基地灌溉渠系建设项目</t>
  </si>
  <si>
    <t>阿尔斯兰巴格乡17村、18村、20村</t>
  </si>
  <si>
    <t>计划总投资：983.4万元
建设内容：阿尔斯兰巴格乡17村、18村、20村新建0.15m³/s-0.3m³/s防渗渠9.933公里，其中17村新建0.15m³/s—0.2m³/s防渗渠1.604公里；18村新建0.15m³/s—0.2m³/s防渗渠5.992公里；20村新建0.2m³/s—0.3m³/s防渗渠2.337公里。配套建筑物175座，其中节制闸57座，分水闸59座，农桥49座，连接段1座，跌水8座，倒虹吸1座。</t>
  </si>
  <si>
    <t>经济效益：确保农作物在关键生长周期得到充足的水分供应。
社会效益：渠道防渗建设8.94公里，改善灌溉面积约2500万亩，涉及农户20户60人，项目验收合格率100%。</t>
  </si>
  <si>
    <t>该项目在建设过程中，用工用当地农忙参与建设为主，预计带动就业人口15人，增加户均收入2000元，项目投入使用后年限15到20年。</t>
  </si>
  <si>
    <t>SCX2025-221</t>
  </si>
  <si>
    <t>莎车县阿尔斯兰巴格乡13村等3个村农田种植业基地灌溉渠系建设项目</t>
  </si>
  <si>
    <t>阿尔斯兰巴格乡13村、14村、16村</t>
  </si>
  <si>
    <t>计划总投资：222.2万元
建设内容：阿尔斯兰巴格乡13村、14村、16村新建0.1m³/s-0.2m³/s防渗渠2.312公里，其中13村新建0.1m³/s—0.2m³/s防渗渠1.168公里，14村新建0.1m³/s防渗渠0.201公里，16村新建0.2m³/s防渗渠0.943公里，配套建筑物50座，其中节制闸19座，分水闸11座，农桥16座，跌水1座，连接段2座，渡槽1座。</t>
  </si>
  <si>
    <t>经济效益：确保农作物在关键生长周期得到充足的水分供应。
社会效益：渠道防渗建设2.02公里，改善灌溉面积约2500万亩，涉及农户15户45人，项目验收合格率100%。</t>
  </si>
  <si>
    <t>该项目渠道防渗2.02公里，改善灌溉面积约2500万亩，涉及农户15户45人</t>
  </si>
  <si>
    <t>SCX2025-222</t>
  </si>
  <si>
    <t>莎车县艾力西湖镇1村等6个村农田种植业基地灌溉渠系建设项目</t>
  </si>
  <si>
    <t>艾力西湖镇1村、2村、3村、5村、7村、17村</t>
  </si>
  <si>
    <t>计划总投资：988万元
建设内容：艾力西湖镇1村、2村、3村、5村、7村、17村新建0.3m³/流量防渗渠9.88公里，并配套闸口65个、桥涵14座等相关附属设施，每公里计划投资100万元，其中：库木阔勒（1）村1.46公里，闸口10个，桥涵2座；托格拉克栏杆（2）村1.72公里，闸口15个，桥涵2座；吐格曼贝希（3）村0.36公里，闸口3个；乌堂（5）村2.42公里，闸口15个，桥涵5座；墩艾日克（7）村3.48公里，闸口19个，桥涵5座；其格勒克艾日克（17）村0.44公里，闸口3个。</t>
  </si>
  <si>
    <t>社会效益：该项目实施后受益2390亩土地，受益群众434户1955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</si>
  <si>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2390亩土地，受益群众434户1955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</si>
  <si>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艾力西湖镇人民政府</t>
  </si>
  <si>
    <t>茹克亚·吾麦尔</t>
  </si>
  <si>
    <t>SCX2025-223</t>
  </si>
  <si>
    <t>莎车县艾力西湖镇9村等4个村农田种植业基地灌溉渠系建设项目</t>
  </si>
  <si>
    <t>艾力西湖镇9村、10村、18村、22村</t>
  </si>
  <si>
    <t>计划总投资：978万元
建设内容：艾力西湖镇9村、10村、18村、22村新建0.3m³/流量防渗渠9.78公里，并配套闸口58个、桥涵18座等相关附属设施，每公里计划投资100万元，其中：其兰格日（9）村4.8公里，闸口26个，桥涵7座；巴扎（10）村0.5公里，闸口4个；诺库特勒克吐格曼（18）村3.08公里，闸口16个，桥涵8座；前进（22）村1.4公里，闸口12个，桥涵3座。</t>
  </si>
  <si>
    <t>社会效益：该项目实施后受益2680亩土地，受益群众487户2192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</si>
  <si>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2680亩土地，受益群众487户2192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</si>
  <si>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SCX2025-224</t>
  </si>
  <si>
    <t>莎车县艾力西湖镇15村等4个村农田种植业基地灌溉渠系建设项目</t>
  </si>
  <si>
    <t>艾力西湖镇15村、19村、23村、24村</t>
  </si>
  <si>
    <t>计划总投资：975万元
建设内容：艾力西湖镇15村、19村、23村、24村计划新建0.3m³/流量防渗渠9.75公里，并配套闸口52个、桥涵14座等相关附属设施，每公里计划投资100万元，其中：亚喀塔木（15）村4.49公里，闸口24个，桥涵6座；库木鲁克（19）村3.54公里，闸口14个，桥涵6座；其格勒克布隆（23）村1.23公里，闸口8个，桥涵2座；苏盖特艾日克（24）村0.49公里，闸口6个。</t>
  </si>
  <si>
    <t>社会效益：该项目实施后受益3560亩土地，受益群众647户2912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</si>
  <si>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3560亩土地，受益群众647户2912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</si>
  <si>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SCX2025-225</t>
  </si>
  <si>
    <t>莎车县霍什拉甫乡1村等4个村农田种植业基地灌溉渠系建设项目</t>
  </si>
  <si>
    <t>霍什拉甫乡1村、2村、5村、6村</t>
  </si>
  <si>
    <t>计划总投资：968万元
建设内容：霍什拉甫乡1村、2村、5村、6村新建流量0.3m³/s-0.5m³/s防渗渠8.8公里，并配套渠系建筑物，每公里110万元，计划总投资968万元。</t>
  </si>
  <si>
    <t>经济效益：项目的建成，可为1村、2村、5村、6村农民生产提供充足的水源，使团结渠发挥最大效益，解决农业生产中遇到的水资源短缺问题，可改善灌溉面积0.2万hm2，改善排涝面积0.95hm2，1村363户、2村238户、5村203户、6村115户农作物年产值13.06万斤，农民人均年增收17.23元，同时提高小麦玉米亩产100公斤以上，户均每年增收250元以上，相当于每年产生经济效益3.95万元以上，同时提高核桃产量。灌溉面积7600亩，项目建设过程中带动当地群众180人就地就近就业，技能培训60人，发放劳务报酬金额145.5万元。
社会效益：改善团结渠疏水能力，提升农作物产收，以工代赈项目为我乡群众提供就业岗位，同时增加我乡群众务工收入。</t>
  </si>
  <si>
    <t>项目的建成后由4个村委会对辖区渠道进行日常维护、调度运营管理，随着渠道的稳定运行，周边土地价值可能提升，可考虑将因渠道建设带来的土地增值部分收益，按一定比例纳入村集体收入，再由村集体根据各村的基础设施建设需求、公共服务投入等情况进行合理分配和使用，促进各村整体发展。</t>
  </si>
  <si>
    <t>霍什拉甫乡人民政府</t>
  </si>
  <si>
    <t>麦麦提依力·艾孜孜</t>
  </si>
  <si>
    <t>SCX2025-228</t>
  </si>
  <si>
    <t>莎车县霍什拉甫乡4村农田种植业基地灌溉渠系建设项目</t>
  </si>
  <si>
    <t>霍什拉甫乡4村</t>
  </si>
  <si>
    <t>计划总投资：988万元
建设内容：霍什拉甫乡阿尔塔什（4）村新建0.2-0.5m³/s防渗渠9.88公里，配套渠系建筑物，平均100万元/公里，计划总投资988万元。</t>
  </si>
  <si>
    <t>经济效益：项目的建成，能够保护阿尔塔什村全村128户651人的房屋财产安全，解决群众困难诉求，为百姓办实事，可解决555亩土地的浇水难等问题；提高农业种植发展的收入水平，改善农民种植条件，增强积极发展农业的主观能动性；为农村劳动力创造持续和间接的就业机会，直接增加农户的收入；有效解决分水困难，避免造成不必要的用水泛滥，渠道溢出后水淹农户的问题，从一定程度上也解决了农民抢水等矛盾问题的，有效杜绝水土流失等。</t>
  </si>
  <si>
    <t>项目的建成，能够保护阿尔塔什村全村128户651人的房屋财产安全，解决群众困难诉求，为百姓办实事，可解决555亩土地的浇水难等问题；提高农业种植发展的收入水平，改善农民种植条件，增强积极发展农业的主观能动性</t>
  </si>
  <si>
    <t>SCX2025-236</t>
  </si>
  <si>
    <t>莎车县恰尔巴格乡8村产业配套渠道防渗建设项目</t>
  </si>
  <si>
    <t>小型农田水利</t>
  </si>
  <si>
    <t>恰尔巴格乡8村</t>
  </si>
  <si>
    <t>计划总投资：275万元
建设内容：新建 0.1-0.2m³/s 防渗渠 2.5 公里，配套农桥等附属设施。</t>
  </si>
  <si>
    <t>经济效益：确保农作物在关键生长时期得到充足的水分供应
社会效益：渠道防渗建设5.5公里，改善灌溉面积约0.3万亩，涉及农户约115户385人；项目（工程）验收合格率100%</t>
  </si>
  <si>
    <t>SCX2025-244</t>
  </si>
  <si>
    <t>莎车县乌达力克镇7村农田种植业基地灌溉渠系建设项目</t>
  </si>
  <si>
    <t>乌达力克镇7村</t>
  </si>
  <si>
    <t>计划总投资：913万元
建设内容：为乌达力克镇7村建设0.3—0.6m³/s流量防渗渠8.3公里，配套相关渠系建筑物。</t>
  </si>
  <si>
    <t>社会效益：通过实施防渗渠建设，保障农田灌溉用水需求，满足农牧民农业生产要求,提高农业灌溉便利程度，对水利建设起到积极的推动作用，为实现农业农村现代化奠定良好的物质基础，受益农户130户520人，渠道涉及灌溉面积2500亩。
经济效益：减少灌溉用水损耗，提高农业用水利用率，达到节水增效目标，农作物产量得到巩固提升，增加农户经济收入。</t>
  </si>
  <si>
    <t>提高农业灌溉便利程度，对水利建设起到积极的推动作用，为实现农业农村现代化奠定良好的物质基础，受益农户130户520人，渠道涉及灌溉面积2500亩。</t>
  </si>
  <si>
    <t>SCX2025-245</t>
  </si>
  <si>
    <t>莎车县小额贷款贴息项目</t>
  </si>
  <si>
    <t>金融保险配套项目</t>
  </si>
  <si>
    <t>小额贷款贴息</t>
  </si>
  <si>
    <t>莎车县各乡镇（街道、管委会）</t>
  </si>
  <si>
    <t>计划总投资：650万元
建设内容：小额信贷的5000户、贷款金额为11000万元，预计贴息资金650万元。</t>
  </si>
  <si>
    <t>社会效益：小额贷款还款率≥70%；受益脱贫人口数≥1.5万户，群众满意度达95%以上。
经济效益：预计每户增收1000元。</t>
  </si>
  <si>
    <t>用于10010户脱贫户、监测户贷款贴息，预计每户增收1000元。</t>
  </si>
  <si>
    <t>黄相领</t>
  </si>
  <si>
    <t>二、乡村建设</t>
  </si>
  <si>
    <t>SCX2025-258</t>
  </si>
  <si>
    <t>莎车县2025年乌达力克镇农村公路提升改造项目</t>
  </si>
  <si>
    <t>农村基础设施（含产业配套基础设施）</t>
  </si>
  <si>
    <t>农村道路建设</t>
  </si>
  <si>
    <t>改建</t>
  </si>
  <si>
    <t>乌达力克镇12村、13村；</t>
  </si>
  <si>
    <t>计划总投资：780万元
建设内容：提升改建农村公路12公里及配套,平均65万/公里，计划投资780万元，宽度4.0-4.5m，路面采用沥青混凝土。其中：乌达力克镇12村改建农村公路7公里，道路宽度4m，沥青混凝土路面；13村新建农村公路5公里，道路宽度4m，沥青混凝土路面。</t>
  </si>
  <si>
    <t>经济效益:带动当地农村群众务工，进一步带动低收入群体家庭增收，项目收益行政村5个，受益户1120户，受益群众2951人。
社会效益：方便沿线群众出行，减少道路安全事故的发生，保障群众的生命财产安全，进一步将“人民至上、生命至上”的发展理念落实落细。</t>
  </si>
  <si>
    <t>项目实施后，充分改善群众出行问题，目前村级道路年久失修，导致群众出行存在一定安全隐患，项目实施完成后极大改善保证了群众的出行安全问题。计划项目收益行政村5个，受益户1120户，受益群众2951人。</t>
  </si>
  <si>
    <t>交通运输局</t>
  </si>
  <si>
    <t>侯旭</t>
  </si>
  <si>
    <t>SCX2025-264</t>
  </si>
  <si>
    <t>莎车县2025年荒地镇农村公路提升改造项目</t>
  </si>
  <si>
    <t>荒地镇1村、14村、15村、18村、27村</t>
  </si>
  <si>
    <t>计划总投资：909.6万元
建设内容：提升农村公路15.16公里及附属，平均60万/公里，计划投资909.6万元，宽度4m-5.0m，路面采用沥青混凝土。 
其中：1村提升改造农村公路2.6公里，道路宽度4m-5m，沥青混凝土路面；
14村提升改造农村公路2.4公里，道路宽度4m-5m，沥青混凝土路面；
15村提升改造农村公路2.5公里，道路宽度4m-5m，沥青混凝土路面；
18村提升改造农村公路2.5公里，道路宽度4m-5m，沥青混凝土路面；
27村提升改造农村公路3.15公里，道路宽度5-6m，沥青混凝土路面。</t>
  </si>
  <si>
    <t>经济效益:带动当地农村群众务工，进一步带动低收入群体家庭增收，项目收益行政村10个，受益户2740户，受益群众22951人。
社会效益：方便沿线群众出行，减少道路安全事故的发生，保障群众的生命财产安全，进一步将“人民至上、生命至上”的发展理念落实落细。</t>
  </si>
  <si>
    <t>项目建成后，计划项目收益行政村10个，受益户2740户，受益群众22951人。产权归村集体所有，日常的管护由两个村负责。项目的实施，进一步完善基础设施建设，方便群众日常生活。</t>
  </si>
  <si>
    <t>SCX2025-267</t>
  </si>
  <si>
    <t>莎车县伊什库力乡农村公路提升改造项目</t>
  </si>
  <si>
    <t>扩建</t>
  </si>
  <si>
    <t>伊什库力乡2村、6村、11村</t>
  </si>
  <si>
    <t>计划总投资：981.5万元
建设内容：提升改建农村公路15.1公里及配套，平均65万元/公里，计划投资981.5万元，宽度4-5m，路面采用沥青混凝土。其中伊什库力乡2村提升改造农村公路5公里，路面宽度4-5m，沥青混凝土路面；6村提升改造农村公路5公里，路面宽度4m，沥青混凝土路面；11村提升改造农村公路5.18公里，路面宽度4m，沥青混凝土路面。</t>
  </si>
  <si>
    <t>经济效益:带动当地农村群众务工，进一步带动低收入群体家庭增收，项目受益行政村8个，受益户1200户，受益群众3500人。
社会效益：方便沿线群众出行，减少道路安全事故的发生，保障群众的生命财产安全，进一步将“人民至上、生命至上”的发展理念落实落细。</t>
  </si>
  <si>
    <t>项目完成后，道路由各村进行管护。项目的实施，进一步改善出行。项目计划收益乡镇1个，受益户2100户，受益群众8500人。</t>
  </si>
  <si>
    <t>SCX2025-274</t>
  </si>
  <si>
    <t>莎车县巴格阿瓦提乡3村等3个村农村道路提升改造项目</t>
  </si>
  <si>
    <t>巴格阿瓦提乡3村、6村、8村</t>
  </si>
  <si>
    <t>计划总投资：319.48万元
建设内容：巴格阿瓦提乡3村、6村、8村新建4.5米宽水泥道路6公里，配套相关附属设施。（每公里造价55万元），计划投资319.48万元。</t>
  </si>
  <si>
    <t>社会效益：可带动本地群众76人参与项目建设，发放劳务报酬48万元。</t>
  </si>
  <si>
    <t>项目实施过程中可带动本地群众76人参与项目建设，发放劳务报酬99万元。</t>
  </si>
  <si>
    <t>莎车县发展和改革委员会</t>
  </si>
  <si>
    <t>解琳</t>
  </si>
  <si>
    <t>SCX2025-275</t>
  </si>
  <si>
    <t>莎车县英吾斯塘乡7村农村公路提升改造建设项目</t>
  </si>
  <si>
    <t>英吾斯塘乡7村</t>
  </si>
  <si>
    <t>计划总投资：126万元
建设内容：对英吾斯塘乡7村现有4.5公里道路进行道路拓宽、维修改造，铺设混凝土路面，并配套附属设施，总投资126万元。</t>
  </si>
  <si>
    <t>经济效益:带动当地农村群众务工，进一步带动低收入群体家庭增收，受益群众186人。
社会效益：方便沿线群众出行，减少道路安全事故的发生，保障群众的生命财产安全，进一步将“人民至上、生命至上”的发展理念落实落细。</t>
  </si>
  <si>
    <t>项目完成后，道路由各村进行管护。项目的实施，进一步改善186户农户出行。</t>
  </si>
  <si>
    <t>莎车县交通运输局</t>
  </si>
  <si>
    <t>SCX2025-286</t>
  </si>
  <si>
    <t>莎车县阿尔斯兰巴格乡13村等6个村产业路建设项目</t>
  </si>
  <si>
    <t>产业路、资源路、旅游路建设</t>
  </si>
  <si>
    <t>阿尔斯兰巴格乡12村、13村、14村、16村、17村、18村</t>
  </si>
  <si>
    <t>计划总投资:236.28万元
建设内容:为阿尔斯兰巴格乡道路建设10.74公里产业路，路面结构20cm级配砂砾石基层，道路设计宽度3-4米，每公里投资22万元。其中：12村新建0.413公里，13村新建0.801公里产业路，14村新建1.045公里产业路，16村新建4.529公里,17村新建1.612公里，18村新建2.34公里。</t>
  </si>
  <si>
    <t>社会效益：改善2448名村民的出行条件，方便村民之间交流，增强乡村凝聚力和向心力。
经济效益：方便农产品的运输和销售，推动产业优化，增加当地群众收入</t>
  </si>
  <si>
    <t>政府发挥引导和支持作用，加大乡村产业路建设的投入项目实施吸纳当地农户收入带动就业。</t>
  </si>
  <si>
    <t>SCX2025-291</t>
  </si>
  <si>
    <t>莎车县乌达力克镇7村等4个村产业路建设项目</t>
  </si>
  <si>
    <t>乌达力克镇7村、10村、18村、23村</t>
  </si>
  <si>
    <t>计划总投资：395万元
建设内容：为乌达力克镇建设产业路（砂砾石路面）15.97公里，配套相关附属设施设备。其中:7村2.3公里、10村6.97公里、18村5.5公里、23村1.2公里。每公里25万元。</t>
  </si>
  <si>
    <t>社会效益：项目建成后将改善种植业交通基础设施条件，方便生产及群众出行农产品运输难的问题。实施过程中吸纳当地劳动力，促进当地农民工增收。</t>
  </si>
  <si>
    <t>SCX2025-304</t>
  </si>
  <si>
    <t>莎车县乌达力克镇13村等2个村水冲式公共厕所建设项目</t>
  </si>
  <si>
    <t>人居环境整治</t>
  </si>
  <si>
    <t>农村卫生厕所改造（公共厕所）</t>
  </si>
  <si>
    <t>乌达力克镇13村、18村</t>
  </si>
  <si>
    <t>计划总投资：80万元
建设内容：为乌达力克镇新建水冲式厕所2座，并配套相关附属设施。每座40万元。其中：13村1座（50平方米）、18村1座（60平方米）。</t>
  </si>
  <si>
    <t>社会效益：该项目建成后可解决1200余名群众居住环境，提升幸福指数，完善农村基础配套设施，促进“美丽乡村”的建设，提升村民的幸福感，改善村容村貌和人居环境。</t>
  </si>
  <si>
    <t>项目建成后，可辐射到全村受益，可有效解决农村无公共厕所的现状，改善农民生活方式，可带动当地监测户、脱贫户4人就业，对厕所进行维护，将促进资产高效运行。</t>
  </si>
  <si>
    <t>SCX2025-312</t>
  </si>
  <si>
    <t>莎车县阿尔斯兰巴格乡15村等4个村污水治理建设项目</t>
  </si>
  <si>
    <t>农村污水治理</t>
  </si>
  <si>
    <t>阿尔斯兰巴格乡15村、16村、17村、18村</t>
  </si>
  <si>
    <t>计划总投资：540.15万元
建设内容：阿尔斯兰巴格乡新建污水管网17.71公里、15村（新建2.99公里污水管网，100m³2座化粪池）16村（新建6.09公里污水管网，100m³5座化粪池）、17村（新建1.15公里污水管网，100m³1座化粪池）、18村（新建7.48公里污水管网，100m³4座化粪池），并配套相关附属设施。</t>
  </si>
  <si>
    <t>社会效益：该项目建成后可解决农户居住环境，提升幸福指数，完善农村基础配套设施，促进“美丽乡村”的建设，提升村民的幸福感，改善村容村貌和人居环境。</t>
  </si>
  <si>
    <t>该项目实施后受益的经营主体为农户，共涉及386户1120人受益，从而有效提升辖区环境整治，改善村容村貌。</t>
  </si>
  <si>
    <t>SCX2025-330</t>
  </si>
  <si>
    <t>莎车县乌达力克镇7村等5个村污水治理建设项目</t>
  </si>
  <si>
    <t>乌达力克镇7村、10村、12村、13村、25村</t>
  </si>
  <si>
    <t>计划总投资：751万元
建设内容：为乌达力克镇建设下水管网25.05公里，配套化粪池、检查井等相关附属设施。其中：7村4.65公里、10村4.25公里、12村4.55公里、13村4.9公里、25村6.7公里。每公里30万元。</t>
  </si>
  <si>
    <t>社会效益：污水管网有助于减少污水对土壤、水体等自然环境的污染，保护生态平衡，实现可持续发展。该项目建成后可解决农户居住环境，提升幸福指数，完善农村基础配套设施，促进“美丽乡村”的建设，提升村民的幸福感，改善村容村貌和人居环境。</t>
  </si>
  <si>
    <t>产权归村委会所有，由物业公司负责运行维护，提升乡镇的环境品质，增强对人才和投资的吸引力，促进经济社会发展。</t>
  </si>
  <si>
    <t>SCX2025-355</t>
  </si>
  <si>
    <t>莎车县依盖尔其镇9村等3个村污水治理建设项目</t>
  </si>
  <si>
    <t>依盖尔其镇9村、13村、14村</t>
  </si>
  <si>
    <t>计划总投资：763.83万元                           
建设内容：依盖尔其镇9村、13村、14村，总共新建污水管网25.461公里，计划化粪池10座，配套检查井等附属设施。其中：9村新建污水管网7.723公里，100立方米的化粪池3座；13村新建污水管网2.893公里,100立方米的化粪池1座、14村14村新建污水管网14.845公里，配套50立方米化粪池1座，100立方米的化粪池5座。每公里30万元，项目计划资金763.83万元。</t>
  </si>
  <si>
    <t>项目建成后，产权归村委会所有，村委会成立管护队，对管网进行维护，将促进资产高效运行，并解决3个村335户921人生产生活污水处理能力。提升群众幸福指数。</t>
  </si>
  <si>
    <t>依盖尔其镇</t>
  </si>
  <si>
    <t>莎车县生态环境局</t>
  </si>
  <si>
    <t>SCX2025-378</t>
  </si>
  <si>
    <t>莎车县墩巴格乡人居环境整治农村垃圾治理项目</t>
  </si>
  <si>
    <t>农村垃圾治理</t>
  </si>
  <si>
    <t>墩巴格乡1村、2村、3村、12村</t>
  </si>
  <si>
    <t>计划总投资：217万元
建设内容：墩巴格乡新建1座库容为3万立方米的垃圾填埋场，购买垃圾船20个，其中：1村8个、2村3个、3村9个，垃圾填埋场205万元，垃圾船每个0.6万元，计划总投资217万元。</t>
  </si>
  <si>
    <t>社会效益：便于垃圾分类处理，进一步改善生活环境</t>
  </si>
  <si>
    <t>项目建成后，产权归村委会所有，村委会成立管护队，对垃圾设备进行维护，将促进资产高效运行，提升群众幸福指数。</t>
  </si>
  <si>
    <t>SCX2025-386</t>
  </si>
  <si>
    <t>莎车县恰尔巴格乡古扎托格拉克（6）村自治区级示范村建设项目</t>
  </si>
  <si>
    <t>农村公共服务</t>
  </si>
  <si>
    <t>示范村创建</t>
  </si>
  <si>
    <t>恰尔巴格乡6村</t>
  </si>
  <si>
    <t>计划总投资：1599.05万元
建设内容：
1、土地平整2377亩；
2、新建拱棚节水滴灌设施642座，并配套附属设施；
3、新建庭院供水设施226户，沉砂池1座并配套提升泵等附属设施；
4、新建产业路9.24公里，并配套附属设施；
5、购置污水一体化处理设施3套，并配套电力等附属设施；
6、新建200平方米垃圾转运站1座，并配套船式垃圾箱等附属设施；
7、农村道路提升改造10.9公里。</t>
  </si>
  <si>
    <t>经济效益：改善人居环境，进一步提高辖区群众的幸福感、获得感，对群众出行及生产提供了便利条件，1420人受益。
社会效益：减少灌溉用水损耗，提高农业利用率，达到节水增效目标，农作物产量的得到巩固提升，节约土地资源，提高土地利用率，增加农户收入。</t>
  </si>
  <si>
    <t>改善人居环境，进一步提高辖区群众的幸福感、获得感，受益群众1420人。</t>
  </si>
  <si>
    <t>SCX2025-387</t>
  </si>
  <si>
    <t>莎车县恰尔巴格乡古扎（7）村自治区级示范村建设项目</t>
  </si>
  <si>
    <t>恰尔巴格乡7村</t>
  </si>
  <si>
    <t>计划总投资：1755.75万元
建设内容：                                                                                                                                                                                                                                                                                               
1、土地平整2250亩；
2、新建蔬菜分拣中心2座，其中:800平方米1座；1500平方米1座，砖混结构并配套水、电等附属设施；
3、新建拱棚节水滴灌设施108座，配套水电等附属设施；
4、新建庭院供水设施240户，并配套提升泵等附属设施；
5、新建垃圾转运站2座，每座建筑面积100平方米，并配套垃圾船等相关附属设施；
6、新建300立方米污水池2座、购置污水处理设备2套，并配电力等附属设施；
7、农村道路提升改造6.3公里。</t>
  </si>
  <si>
    <t>经济效益：提高生产效率和质量，降低生产成本，增强市场竞争力，为恰尔巴格乡产业发展打下坚实基础
社会效益：提高人民生活质量和水平，推动社会的进步和发展</t>
  </si>
  <si>
    <t>改善人居环境，进一步提高辖区群众的幸福感、获得感，受益群众1421人。</t>
  </si>
  <si>
    <t>SCX2025-388</t>
  </si>
  <si>
    <t>莎车县恰尔巴格乡英巴格（9）村自治区级示范村建设项目</t>
  </si>
  <si>
    <t>恰尔巴格乡9村</t>
  </si>
  <si>
    <t>计划总投资：802万元
建设内容：
1、土地平整832.10亩；
2、新建庭院供水设施117户，并配套沉砂池、水泵等附属设施设备；
3、新建产业路2公里、农村道路提升改造5.3公里，维修村组巷道3.5公里，配套桥涵等附属设施；
4、新建垃圾转运站1座，建筑面积200平方米，并配套船式垃圾箱等附属设施；
5、新建防渗渠2.5公里，并配套渠系建筑物。</t>
  </si>
  <si>
    <t>改善人居环境，进一步提高辖区群众的幸福感、获得感，受益群众618人。</t>
  </si>
  <si>
    <t>SCX2025-389</t>
  </si>
  <si>
    <t>莎车县恰尔巴格乡乌塔克其（11）村自治区级示范村建设项目</t>
  </si>
  <si>
    <t>恰尔巴格乡11村</t>
  </si>
  <si>
    <t>计划总投资：1574.75万元
建设内容：                                                                                                                                                                                                                                                                                               
1.土地平整905.88亩。
2.新建蔬菜分拣车间4座，总建筑面积4000平方米，配套水、电、围墙等附属设施。
3.新建垃圾转运站1座，建筑面积150平方米，配套船式垃圾箱等附属设备。
4.购置污水一体化处理设备1套，并配套电力等附属设施。
5.新建渡口1座，建筑面积700平米，配套移动式厕所等附属设施。
6.新建防渗渠1.2公里，配套渠系建筑物等。
7.新建产业路1公里、农村道路提升改造2.8公里，配套附属设施。</t>
  </si>
  <si>
    <t>改善人居环境，进一步提高辖区群众的幸福感、获得感，受益群众1378人。</t>
  </si>
  <si>
    <t>SCX2025-390</t>
  </si>
  <si>
    <t>莎车县恰尔巴格乡米韦果乐（13）村自治区级示范村建设项目</t>
  </si>
  <si>
    <t>恰尔巴格乡13村</t>
  </si>
  <si>
    <t>计划总投资：1539万元
建设内容：
1.土地平整1682.30亩。
2.购置污水一体化处理设备3套，配套电力等附属设施。
3.新建拱棚节水滴灌设施313座，配套沉砂池1座等附属设施。
4.新建庭院供水设施115户，配套沉砂池1座等附属设施。
5.新建垃圾转运站1座，建筑面积200平方米，配套船式垃圾箱等附属设施。
6.新建养殖小区1000平方米，配套水、电、围墙等附属设施。
7.新建产业路6.1公里、农村道路提升改造3.3公里、并配套桥涵等附属设施。
8.新建防渗渠2.8公里，配套渠系建筑物等。</t>
  </si>
  <si>
    <t>改善人居环境，进一步提高辖区群众的幸福感、获得感，受益群众707人。</t>
  </si>
  <si>
    <t>SCX2025-391</t>
  </si>
  <si>
    <t>莎车县阿热勒乡布力买（1）村自治区级示范村建设项目</t>
  </si>
  <si>
    <t>阿热勒乡布力买（1）村</t>
  </si>
  <si>
    <t>计划总投资：930万元
建设内容：
1、修建流量0.3m³/s防渗渠2.68公里，配套渠系建筑物等。计划投资330万元；
2、新建污水管网4公里，配套100m³化粪池3座等附属设施。计划投资150万元；
3、对6.504公里道路进行提升改造，计划投资270万元；
4、对“金岛巴旦木农民专业合作社”进行维修改造，地面硬化600平方米，计划投资30万元；
5、建设垃圾中转站1座，面积200平方米，计划投资150万元。</t>
  </si>
  <si>
    <t>社会效益：项目建成后可解决250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</si>
  <si>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改善人居环境，进一步提高辖区群众的幸福感、获得感，受益群众1036人。</t>
  </si>
  <si>
    <t>阿热勒乡人民政府</t>
  </si>
  <si>
    <t>库尔班江·斯依提</t>
  </si>
  <si>
    <t>SCX2025-392</t>
  </si>
  <si>
    <t>莎车县阿热勒乡恰吐克（2）村自治区级示范村建设项目</t>
  </si>
  <si>
    <t>阿热勒乡恰吐克（2）村</t>
  </si>
  <si>
    <t>计划总投资：2070万元
建设内容：
1、对18座温室大棚进行维修改造，计划投资150万元；
2、土地平整1120亩，计划投资200万元；
3、新建下水道管网10公里，配套100立方米化粪池2座等附属设施。计划投资300万元；
4、修建流量0.3m³/s防渗渠5.24公里，配套渠系建筑物等。计划投资540万元；
5、对13.82公里道路进行提升改造，计划投资880万元。</t>
  </si>
  <si>
    <t>社会效益：项目建成后可解决463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</si>
  <si>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改善人居环境，进一步提高辖区群众的幸福感、获得感，受益群众1847人。</t>
  </si>
  <si>
    <t>SCX2025-393</t>
  </si>
  <si>
    <t>莎车县阿热勒乡巴依都维（12）村自治区级示范村建设项目</t>
  </si>
  <si>
    <t>阿热勒乡巴依都维（12）村</t>
  </si>
  <si>
    <t>计划总投资：1290万元
建设内容：
1、将原有化粪池连接至集中管网并进行改造，新建下水管网1.2公里配备增压泵1个，配套一体式处理设施设备。计划投资60万元；
2、修建流量0.3m³/s防渗渠7.49公里，并配套渠系建筑物等。计划投资880万元；
3、对3.85公里道路进行提升改造，计划投资245万元；
4、土地平整700亩，计划投资105万元。</t>
  </si>
  <si>
    <t>社会效益：项目建成后可解决682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</si>
  <si>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改善人居环境，进一步提高辖区群众的幸福感、获得感，受益群众2113人。</t>
  </si>
  <si>
    <t>SCX2025-394</t>
  </si>
  <si>
    <t>莎车县阿热勒乡阿热恰吐克（13）村自治区级示范村建设项目</t>
  </si>
  <si>
    <t>阿热勒乡阿热恰吐克（13）村</t>
  </si>
  <si>
    <t>计划总投资：560万元
建设内容：
1、对5.6公里道路进行提升改造，计划投资150万元；
2、新建污水管网2.5公里，配套相关附属设施。计划投资80万元；
3、为232户进行庭院供水建设，配套相关附属设施。计划投资70万元；
4、修建流量0.3m³/s防渗渠2.39公里，配套渠系建筑物等。计划投资260万元。</t>
  </si>
  <si>
    <t>社会效益：项目建成后可解决232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</si>
  <si>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改善人居环境，进一步提高辖区群众的幸福感、获得感，受益群众835人。</t>
  </si>
  <si>
    <t>SCX2025-395</t>
  </si>
  <si>
    <t>莎车县阿热勒乡阿孜干巴格（14）村自治区级示范村建设项目</t>
  </si>
  <si>
    <t>阿热勒乡阿孜干巴格（14）村</t>
  </si>
  <si>
    <t>计划总投资：1820万元
建设内容：
1、修建流量0.3m³/s防渗渠5.95公里，配套渠系建筑物等。计划投资650万元；
2、对2392亩土地进行高效节水建设，配套滴灌设施设备等。计划投资240万元；
3、土地平整1957亩，计划投资300万元；
4、对4.48公里道路进行提升改造，计划投资150万元；
5、新建污水处理站1座，配套相关设施设备。计划投资50万元；
6、新建垃圾中转站一座，占地1500平方米，配套相关设施设备。计划投资200万元；
7、为270户进行庭院供水建设，配套相关附属设施，计划投资80万；
8、新建污水管网4.2公里，配套化粪池3座等附属设施。计划投资150万元。</t>
  </si>
  <si>
    <t>社会效益：项目建成后可解决272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</si>
  <si>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改善人居环境，进一步提高辖区群众的幸福感、获得感，受益群众1135人。</t>
  </si>
  <si>
    <t>SCX2025-396</t>
  </si>
  <si>
    <t>莎车县阿热勒乡桑霍依拉（15）村自治区级示范村建设项目</t>
  </si>
  <si>
    <t>阿热勒乡桑霍依拉（15）村</t>
  </si>
  <si>
    <t>计划总投资：863.5万元
建设内容：
1、土地平整1450.4亩，计划投资220万元；
2、新建污水管网8公里，配套100m³化粪池3座等附属设施。计划投资250万元；
3、新建流量0.3m³/s防渗渠2.18公里，配套渠系建筑物等。计划投资240万元；
4、对4.1公里道路进行提升改造。计划投资122万元；
5、为105户进行庭院供水建设。计划投资31.5万元。</t>
  </si>
  <si>
    <t>社会效益：项目建成后可解决254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</si>
  <si>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改善人居环境，进一步提高辖区群众的幸福感、获得感，受益群众1049人。</t>
  </si>
  <si>
    <t>三、易地搬迁后扶</t>
  </si>
  <si>
    <t>SCX2025-403</t>
  </si>
  <si>
    <t>莎车县永安管委会人居环境整治农村生活垃圾治理项目</t>
  </si>
  <si>
    <t>新建、采购</t>
  </si>
  <si>
    <t>永安管委会1村、2村、3村、4村、5村、6村、7村、8村</t>
  </si>
  <si>
    <t>计划总投资：124万元
建设内容：
永安管委会采购垃圾船40个，每个0.6万元，建设200平方米垃圾中转中心1座，并配套相关附属设施，计划总投资124万元。</t>
  </si>
  <si>
    <t>社会效益：有利于维护辖区清洁卫生，提高辖区垃圾运输效益，</t>
  </si>
  <si>
    <t>项目完成后，所购设备属于各村所有，日常由物业公司进行使用，有利于提高垃圾运输效率，规范垃圾清运点，提升人居环境，打造宜居乡村</t>
  </si>
  <si>
    <t>永安管委会</t>
  </si>
  <si>
    <t>热合曼·麦麦提</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</si>
</sst>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 numFmtId="177" formatCode="0.00_ "/>
    <numFmt numFmtId="178" formatCode="0.00_);[Red]\(0.00\)"/>
  </numFmts>
  <fonts count="31">
    <font>
      <sz val="11"/>
      <color theme="1"/>
      <name val="宋体"/>
      <charset val="134"/>
      <scheme val="minor"/>
    </font>
    <font>
      <b/>
      <sz val="14"/>
      <name val="宋体"/>
      <charset val="134"/>
      <scheme val="minor"/>
    </font>
    <font>
      <sz val="14"/>
      <name val="Times New Roman"/>
      <charset val="134"/>
    </font>
    <font>
      <sz val="14"/>
      <name val="宋体"/>
      <charset val="134"/>
      <scheme val="minor"/>
    </font>
    <font>
      <sz val="14"/>
      <name val="宋体"/>
      <charset val="134"/>
    </font>
    <font>
      <b/>
      <sz val="14"/>
      <name val="宋体"/>
      <charset val="134"/>
    </font>
    <font>
      <sz val="26"/>
      <name val="方正小标宋_GBK"/>
      <charset val="134"/>
    </font>
    <font>
      <b/>
      <sz val="14"/>
      <name val="黑体"/>
      <charset val="134"/>
    </font>
    <font>
      <sz val="12"/>
      <name val="宋体"/>
      <charset val="134"/>
      <scheme val="minor"/>
    </font>
    <font>
      <u/>
      <sz val="11"/>
      <color rgb="FF0000FF"/>
      <name val="宋体"/>
      <charset val="0"/>
      <scheme val="minor"/>
    </font>
    <font>
      <i/>
      <sz val="11"/>
      <color rgb="FF7F7F7F"/>
      <name val="宋体"/>
      <charset val="0"/>
      <scheme val="minor"/>
    </font>
    <font>
      <sz val="12"/>
      <color theme="1"/>
      <name val="宋体"/>
      <charset val="134"/>
      <scheme val="minor"/>
    </font>
    <font>
      <b/>
      <sz val="11"/>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sz val="12"/>
      <name val="宋体"/>
      <charset val="134"/>
    </font>
    <font>
      <b/>
      <sz val="11"/>
      <color rgb="FFFA7D00"/>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1" fillId="0" borderId="0" applyFont="0" applyFill="0" applyBorder="0" applyAlignment="0" applyProtection="0">
      <alignment vertical="center"/>
    </xf>
    <xf numFmtId="0" fontId="13" fillId="5" borderId="0" applyNumberFormat="0" applyBorder="0" applyAlignment="0" applyProtection="0">
      <alignment vertical="center"/>
    </xf>
    <xf numFmtId="0" fontId="16" fillId="8"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10" borderId="0" applyNumberFormat="0" applyBorder="0" applyAlignment="0" applyProtection="0">
      <alignment vertical="center"/>
    </xf>
    <xf numFmtId="0" fontId="15" fillId="7" borderId="0" applyNumberFormat="0" applyBorder="0" applyAlignment="0" applyProtection="0">
      <alignment vertical="center"/>
    </xf>
    <xf numFmtId="43" fontId="11" fillId="0" borderId="0" applyFont="0" applyFill="0" applyBorder="0" applyAlignment="0" applyProtection="0">
      <alignment vertical="center"/>
    </xf>
    <xf numFmtId="0" fontId="14" fillId="11" borderId="0" applyNumberFormat="0" applyBorder="0" applyAlignment="0" applyProtection="0">
      <alignment vertical="center"/>
    </xf>
    <xf numFmtId="0" fontId="9" fillId="0" borderId="0" applyNumberFormat="0" applyFill="0" applyBorder="0" applyAlignment="0" applyProtection="0">
      <alignment vertical="center"/>
    </xf>
    <xf numFmtId="0" fontId="21" fillId="0" borderId="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12"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6" applyNumberFormat="0" applyFill="0" applyAlignment="0" applyProtection="0">
      <alignment vertical="center"/>
    </xf>
    <xf numFmtId="0" fontId="24" fillId="0" borderId="6" applyNumberFormat="0" applyFill="0" applyAlignment="0" applyProtection="0">
      <alignment vertical="center"/>
    </xf>
    <xf numFmtId="0" fontId="14" fillId="15" borderId="0" applyNumberFormat="0" applyBorder="0" applyAlignment="0" applyProtection="0">
      <alignment vertical="center"/>
    </xf>
    <xf numFmtId="0" fontId="12" fillId="0" borderId="3" applyNumberFormat="0" applyFill="0" applyAlignment="0" applyProtection="0">
      <alignment vertical="center"/>
    </xf>
    <xf numFmtId="0" fontId="14" fillId="18" borderId="0" applyNumberFormat="0" applyBorder="0" applyAlignment="0" applyProtection="0">
      <alignment vertical="center"/>
    </xf>
    <xf numFmtId="0" fontId="18" fillId="9" borderId="5" applyNumberFormat="0" applyAlignment="0" applyProtection="0">
      <alignment vertical="center"/>
    </xf>
    <xf numFmtId="0" fontId="22" fillId="9" borderId="4" applyNumberFormat="0" applyAlignment="0" applyProtection="0">
      <alignment vertical="center"/>
    </xf>
    <xf numFmtId="0" fontId="26" fillId="19" borderId="7" applyNumberFormat="0" applyAlignment="0" applyProtection="0">
      <alignment vertical="center"/>
    </xf>
    <xf numFmtId="0" fontId="13" fillId="17" borderId="0" applyNumberFormat="0" applyBorder="0" applyAlignment="0" applyProtection="0">
      <alignment vertical="center"/>
    </xf>
    <xf numFmtId="0" fontId="14" fillId="6" borderId="0" applyNumberFormat="0" applyBorder="0" applyAlignment="0" applyProtection="0">
      <alignment vertical="center"/>
    </xf>
    <xf numFmtId="0" fontId="27" fillId="0" borderId="8" applyNumberFormat="0" applyFill="0" applyAlignment="0" applyProtection="0">
      <alignment vertical="center"/>
    </xf>
    <xf numFmtId="0" fontId="29" fillId="0" borderId="9" applyNumberFormat="0" applyFill="0" applyAlignment="0" applyProtection="0">
      <alignment vertical="center"/>
    </xf>
    <xf numFmtId="0" fontId="25" fillId="16" borderId="0" applyNumberFormat="0" applyBorder="0" applyAlignment="0" applyProtection="0">
      <alignment vertical="center"/>
    </xf>
    <xf numFmtId="0" fontId="28" fillId="21" borderId="0" applyNumberFormat="0" applyBorder="0" applyAlignment="0" applyProtection="0">
      <alignment vertical="center"/>
    </xf>
    <xf numFmtId="0" fontId="13" fillId="23" borderId="0" applyNumberFormat="0" applyBorder="0" applyAlignment="0" applyProtection="0">
      <alignment vertical="center"/>
    </xf>
    <xf numFmtId="0" fontId="14" fillId="24" borderId="0" applyNumberFormat="0" applyBorder="0" applyAlignment="0" applyProtection="0">
      <alignment vertical="center"/>
    </xf>
    <xf numFmtId="0" fontId="13" fillId="20" borderId="0" applyNumberFormat="0" applyBorder="0" applyAlignment="0" applyProtection="0">
      <alignment vertical="center"/>
    </xf>
    <xf numFmtId="0" fontId="13" fillId="25" borderId="0" applyNumberFormat="0" applyBorder="0" applyAlignment="0" applyProtection="0">
      <alignment vertical="center"/>
    </xf>
    <xf numFmtId="0" fontId="13" fillId="14" borderId="0" applyNumberFormat="0" applyBorder="0" applyAlignment="0" applyProtection="0">
      <alignment vertical="center"/>
    </xf>
    <xf numFmtId="0" fontId="13" fillId="26"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3" fillId="30" borderId="0" applyNumberFormat="0" applyBorder="0" applyAlignment="0" applyProtection="0">
      <alignment vertical="center"/>
    </xf>
    <xf numFmtId="0" fontId="13" fillId="13" borderId="0" applyNumberFormat="0" applyBorder="0" applyAlignment="0" applyProtection="0">
      <alignment vertical="center"/>
    </xf>
    <xf numFmtId="0" fontId="14" fillId="4" borderId="0" applyNumberFormat="0" applyBorder="0" applyAlignment="0" applyProtection="0">
      <alignment vertical="center"/>
    </xf>
    <xf numFmtId="0" fontId="13" fillId="31" borderId="0" applyNumberFormat="0" applyBorder="0" applyAlignment="0" applyProtection="0">
      <alignment vertical="center"/>
    </xf>
    <xf numFmtId="0" fontId="14" fillId="32" borderId="0" applyNumberFormat="0" applyBorder="0" applyAlignment="0" applyProtection="0">
      <alignment vertical="center"/>
    </xf>
    <xf numFmtId="0" fontId="14" fillId="22" borderId="0" applyNumberFormat="0" applyBorder="0" applyAlignment="0" applyProtection="0">
      <alignment vertical="center"/>
    </xf>
    <xf numFmtId="0" fontId="13" fillId="3" borderId="0" applyNumberFormat="0" applyBorder="0" applyAlignment="0" applyProtection="0">
      <alignment vertical="center"/>
    </xf>
    <xf numFmtId="0" fontId="14" fillId="27" borderId="0" applyNumberFormat="0" applyBorder="0" applyAlignment="0" applyProtection="0">
      <alignment vertical="center"/>
    </xf>
    <xf numFmtId="0" fontId="21" fillId="0" borderId="0">
      <alignment vertical="top"/>
    </xf>
    <xf numFmtId="0" fontId="30" fillId="0" borderId="0">
      <alignment vertical="center"/>
    </xf>
    <xf numFmtId="0" fontId="0" fillId="0" borderId="0"/>
  </cellStyleXfs>
  <cellXfs count="85">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3" fillId="0" borderId="0" xfId="0" applyFont="1" applyFill="1" applyAlignment="1">
      <alignment vertical="center" wrapText="1"/>
    </xf>
    <xf numFmtId="0" fontId="1" fillId="0" borderId="0" xfId="0" applyFont="1" applyFill="1" applyAlignment="1" applyProtection="1">
      <alignment vertical="center" wrapText="1"/>
      <protection locked="0"/>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wrapText="1"/>
    </xf>
    <xf numFmtId="49" fontId="3" fillId="0" borderId="0" xfId="0" applyNumberFormat="1" applyFont="1" applyFill="1" applyAlignment="1">
      <alignment vertical="center" wrapText="1"/>
    </xf>
    <xf numFmtId="0" fontId="3" fillId="0" borderId="0" xfId="0" applyFont="1" applyFill="1" applyAlignment="1">
      <alignment horizontal="left" vertical="center" wrapText="1"/>
    </xf>
    <xf numFmtId="0" fontId="3" fillId="0" borderId="0" xfId="0" applyNumberFormat="1" applyFont="1" applyFill="1" applyAlignment="1">
      <alignment vertical="center" wrapText="1"/>
    </xf>
    <xf numFmtId="176" fontId="3" fillId="0" borderId="0" xfId="0" applyNumberFormat="1"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0" fontId="1" fillId="0" borderId="1" xfId="0" applyNumberFormat="1"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1" xfId="52" applyFont="1" applyFill="1" applyBorder="1" applyAlignment="1">
      <alignment horizontal="center" vertical="center" wrapText="1"/>
    </xf>
    <xf numFmtId="0" fontId="3" fillId="0" borderId="1" xfId="52"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4" fillId="0" borderId="1" xfId="0" applyFont="1" applyFill="1" applyBorder="1" applyAlignment="1">
      <alignment vertical="center" wrapText="1"/>
    </xf>
    <xf numFmtId="10" fontId="4" fillId="0" borderId="1" xfId="0" applyNumberFormat="1" applyFont="1" applyFill="1" applyBorder="1" applyAlignment="1">
      <alignment horizontal="justify" vertical="center" wrapText="1"/>
    </xf>
    <xf numFmtId="0" fontId="3" fillId="0" borderId="1" xfId="0" applyFont="1" applyFill="1" applyBorder="1" applyAlignment="1">
      <alignment horizontal="left" vertical="center" wrapText="1"/>
    </xf>
    <xf numFmtId="10"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7" fontId="1" fillId="0" borderId="1" xfId="0" applyNumberFormat="1" applyFont="1" applyFill="1" applyBorder="1" applyAlignment="1" applyProtection="1">
      <alignment horizontal="center" vertical="center" wrapText="1"/>
      <protection locked="0"/>
    </xf>
    <xf numFmtId="177"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vertical="center" wrapText="1"/>
    </xf>
    <xf numFmtId="0" fontId="3" fillId="0" borderId="1" xfId="0" applyFont="1" applyFill="1" applyBorder="1">
      <alignment vertical="center"/>
    </xf>
    <xf numFmtId="176" fontId="3"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78"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176" fontId="3" fillId="0" borderId="1" xfId="0" applyNumberFormat="1" applyFont="1" applyFill="1" applyBorder="1">
      <alignment vertical="center"/>
    </xf>
    <xf numFmtId="176"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177" fontId="3"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justify" vertical="center" wrapText="1"/>
      <protection locked="0"/>
    </xf>
    <xf numFmtId="0" fontId="3" fillId="0" borderId="1" xfId="52" applyNumberFormat="1" applyFont="1" applyFill="1" applyBorder="1" applyAlignment="1">
      <alignment horizontal="left" vertical="center" wrapText="1"/>
    </xf>
    <xf numFmtId="0" fontId="3" fillId="0" borderId="1" xfId="0" applyFont="1" applyFill="1" applyBorder="1" applyAlignment="1">
      <alignment horizontal="left"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lignment vertical="center"/>
    </xf>
    <xf numFmtId="0" fontId="5"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Fill="1" applyBorder="1">
      <alignment vertical="center"/>
    </xf>
    <xf numFmtId="178" fontId="4" fillId="0" borderId="1" xfId="0" applyNumberFormat="1" applyFont="1" applyFill="1" applyBorder="1" applyAlignment="1" applyProtection="1">
      <alignment horizontal="left" vertical="center" wrapText="1"/>
      <protection locked="0"/>
    </xf>
    <xf numFmtId="0" fontId="4" fillId="0" borderId="1" xfId="52" applyFont="1" applyFill="1" applyBorder="1" applyAlignment="1">
      <alignment horizontal="center" vertical="center" wrapText="1"/>
    </xf>
    <xf numFmtId="0" fontId="1" fillId="0" borderId="1" xfId="0"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 name="常规 4" xfId="5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59</xdr:row>
      <xdr:rowOff>0</xdr:rowOff>
    </xdr:from>
    <xdr:to>
      <xdr:col>5</xdr:col>
      <xdr:colOff>92710</xdr:colOff>
      <xdr:row>59</xdr:row>
      <xdr:rowOff>226695</xdr:rowOff>
    </xdr:to>
    <xdr:pic>
      <xdr:nvPicPr>
        <xdr:cNvPr id="2" name="Text Box 79"/>
        <xdr:cNvPicPr/>
      </xdr:nvPicPr>
      <xdr:blipFill>
        <a:blip r:embed="rId1" r:link="rId2" cstate="print"/>
        <a:stretch>
          <a:fillRect/>
        </a:stretch>
      </xdr:blipFill>
      <xdr:spPr>
        <a:xfrm>
          <a:off x="4022725" y="118214775"/>
          <a:ext cx="92710" cy="226695"/>
        </a:xfrm>
        <a:prstGeom prst="rect">
          <a:avLst/>
        </a:prstGeom>
        <a:noFill/>
        <a:ln w="9525">
          <a:noFill/>
        </a:ln>
      </xdr:spPr>
    </xdr:pic>
    <xdr:clientData/>
  </xdr:twoCellAnchor>
  <xdr:twoCellAnchor editAs="oneCell">
    <xdr:from>
      <xdr:col>7</xdr:col>
      <xdr:colOff>0</xdr:colOff>
      <xdr:row>59</xdr:row>
      <xdr:rowOff>0</xdr:rowOff>
    </xdr:from>
    <xdr:to>
      <xdr:col>7</xdr:col>
      <xdr:colOff>93345</xdr:colOff>
      <xdr:row>59</xdr:row>
      <xdr:rowOff>227965</xdr:rowOff>
    </xdr:to>
    <xdr:pic>
      <xdr:nvPicPr>
        <xdr:cNvPr id="3" name="Text Box 79"/>
        <xdr:cNvPicPr/>
      </xdr:nvPicPr>
      <xdr:blipFill>
        <a:blip r:embed="rId1" r:link="rId2"/>
        <a:stretch>
          <a:fillRect/>
        </a:stretch>
      </xdr:blipFill>
      <xdr:spPr>
        <a:xfrm>
          <a:off x="6212840" y="118214775"/>
          <a:ext cx="93345" cy="227965"/>
        </a:xfrm>
        <a:prstGeom prst="rect">
          <a:avLst/>
        </a:prstGeom>
        <a:noFill/>
        <a:ln w="9525">
          <a:noFill/>
        </a:ln>
      </xdr:spPr>
    </xdr:pic>
    <xdr:clientData/>
  </xdr:twoCellAnchor>
  <xdr:twoCellAnchor editAs="oneCell">
    <xdr:from>
      <xdr:col>7</xdr:col>
      <xdr:colOff>0</xdr:colOff>
      <xdr:row>59</xdr:row>
      <xdr:rowOff>0</xdr:rowOff>
    </xdr:from>
    <xdr:to>
      <xdr:col>7</xdr:col>
      <xdr:colOff>91440</xdr:colOff>
      <xdr:row>59</xdr:row>
      <xdr:rowOff>226060</xdr:rowOff>
    </xdr:to>
    <xdr:pic>
      <xdr:nvPicPr>
        <xdr:cNvPr id="4" name="Text Box 79"/>
        <xdr:cNvPicPr/>
      </xdr:nvPicPr>
      <xdr:blipFill>
        <a:blip r:embed="rId1" r:link="rId2"/>
        <a:stretch>
          <a:fillRect/>
        </a:stretch>
      </xdr:blipFill>
      <xdr:spPr>
        <a:xfrm>
          <a:off x="6212840" y="118214775"/>
          <a:ext cx="91440" cy="226060"/>
        </a:xfrm>
        <a:prstGeom prst="rect">
          <a:avLst/>
        </a:prstGeom>
        <a:noFill/>
        <a:ln w="9525">
          <a:noFill/>
        </a:ln>
      </xdr:spPr>
    </xdr:pic>
    <xdr:clientData/>
  </xdr:twoCellAnchor>
  <xdr:twoCellAnchor editAs="oneCell">
    <xdr:from>
      <xdr:col>7</xdr:col>
      <xdr:colOff>685800</xdr:colOff>
      <xdr:row>59</xdr:row>
      <xdr:rowOff>0</xdr:rowOff>
    </xdr:from>
    <xdr:to>
      <xdr:col>7</xdr:col>
      <xdr:colOff>777875</xdr:colOff>
      <xdr:row>59</xdr:row>
      <xdr:rowOff>226695</xdr:rowOff>
    </xdr:to>
    <xdr:pic>
      <xdr:nvPicPr>
        <xdr:cNvPr id="5" name="Text Box 79"/>
        <xdr:cNvPicPr/>
      </xdr:nvPicPr>
      <xdr:blipFill>
        <a:blip r:embed="rId1" r:link="rId2"/>
        <a:stretch>
          <a:fillRect/>
        </a:stretch>
      </xdr:blipFill>
      <xdr:spPr>
        <a:xfrm>
          <a:off x="6898640" y="118214775"/>
          <a:ext cx="92075" cy="226695"/>
        </a:xfrm>
        <a:prstGeom prst="rect">
          <a:avLst/>
        </a:prstGeom>
        <a:noFill/>
        <a:ln w="9525">
          <a:noFill/>
        </a:ln>
      </xdr:spPr>
    </xdr:pic>
    <xdr:clientData/>
  </xdr:twoCellAnchor>
  <xdr:twoCellAnchor editAs="oneCell">
    <xdr:from>
      <xdr:col>7</xdr:col>
      <xdr:colOff>685800</xdr:colOff>
      <xdr:row>59</xdr:row>
      <xdr:rowOff>0</xdr:rowOff>
    </xdr:from>
    <xdr:to>
      <xdr:col>7</xdr:col>
      <xdr:colOff>777240</xdr:colOff>
      <xdr:row>59</xdr:row>
      <xdr:rowOff>226060</xdr:rowOff>
    </xdr:to>
    <xdr:pic>
      <xdr:nvPicPr>
        <xdr:cNvPr id="6" name="Text Box 79"/>
        <xdr:cNvPicPr/>
      </xdr:nvPicPr>
      <xdr:blipFill>
        <a:blip r:embed="rId1" r:link="rId2"/>
        <a:stretch>
          <a:fillRect/>
        </a:stretch>
      </xdr:blipFill>
      <xdr:spPr>
        <a:xfrm>
          <a:off x="6898640" y="118214775"/>
          <a:ext cx="91440" cy="226060"/>
        </a:xfrm>
        <a:prstGeom prst="rect">
          <a:avLst/>
        </a:prstGeom>
        <a:noFill/>
        <a:ln w="9525">
          <a:noFill/>
        </a:ln>
      </xdr:spPr>
    </xdr:pic>
    <xdr:clientData/>
  </xdr:twoCellAnchor>
  <xdr:twoCellAnchor editAs="oneCell">
    <xdr:from>
      <xdr:col>7</xdr:col>
      <xdr:colOff>617220</xdr:colOff>
      <xdr:row>59</xdr:row>
      <xdr:rowOff>0</xdr:rowOff>
    </xdr:from>
    <xdr:to>
      <xdr:col>7</xdr:col>
      <xdr:colOff>726440</xdr:colOff>
      <xdr:row>59</xdr:row>
      <xdr:rowOff>226695</xdr:rowOff>
    </xdr:to>
    <xdr:pic>
      <xdr:nvPicPr>
        <xdr:cNvPr id="7" name="Text Box 79"/>
        <xdr:cNvPicPr/>
      </xdr:nvPicPr>
      <xdr:blipFill>
        <a:blip r:embed="rId1" r:link="rId2"/>
        <a:stretch>
          <a:fillRect/>
        </a:stretch>
      </xdr:blipFill>
      <xdr:spPr>
        <a:xfrm>
          <a:off x="6830060" y="118214775"/>
          <a:ext cx="109220" cy="226695"/>
        </a:xfrm>
        <a:prstGeom prst="rect">
          <a:avLst/>
        </a:prstGeom>
        <a:noFill/>
        <a:ln w="9525">
          <a:noFill/>
        </a:ln>
      </xdr:spPr>
    </xdr:pic>
    <xdr:clientData/>
  </xdr:twoCellAnchor>
  <xdr:twoCellAnchor editAs="oneCell">
    <xdr:from>
      <xdr:col>7</xdr:col>
      <xdr:colOff>617220</xdr:colOff>
      <xdr:row>59</xdr:row>
      <xdr:rowOff>0</xdr:rowOff>
    </xdr:from>
    <xdr:to>
      <xdr:col>7</xdr:col>
      <xdr:colOff>725805</xdr:colOff>
      <xdr:row>59</xdr:row>
      <xdr:rowOff>226060</xdr:rowOff>
    </xdr:to>
    <xdr:pic>
      <xdr:nvPicPr>
        <xdr:cNvPr id="8" name="Text Box 79"/>
        <xdr:cNvPicPr/>
      </xdr:nvPicPr>
      <xdr:blipFill>
        <a:blip r:embed="rId1" r:link="rId2"/>
        <a:stretch>
          <a:fillRect/>
        </a:stretch>
      </xdr:blipFill>
      <xdr:spPr>
        <a:xfrm>
          <a:off x="6830060" y="118214775"/>
          <a:ext cx="108585" cy="226060"/>
        </a:xfrm>
        <a:prstGeom prst="rect">
          <a:avLst/>
        </a:prstGeom>
        <a:noFill/>
        <a:ln w="9525">
          <a:noFill/>
        </a:ln>
      </xdr:spPr>
    </xdr:pic>
    <xdr:clientData/>
  </xdr:twoCellAnchor>
  <xdr:twoCellAnchor editAs="oneCell">
    <xdr:from>
      <xdr:col>5</xdr:col>
      <xdr:colOff>0</xdr:colOff>
      <xdr:row>59</xdr:row>
      <xdr:rowOff>0</xdr:rowOff>
    </xdr:from>
    <xdr:to>
      <xdr:col>5</xdr:col>
      <xdr:colOff>93345</xdr:colOff>
      <xdr:row>59</xdr:row>
      <xdr:rowOff>227965</xdr:rowOff>
    </xdr:to>
    <xdr:pic>
      <xdr:nvPicPr>
        <xdr:cNvPr id="9" name="Text Box 79"/>
        <xdr:cNvPicPr/>
      </xdr:nvPicPr>
      <xdr:blipFill>
        <a:blip r:embed="rId1" r:link="rId2"/>
        <a:stretch>
          <a:fillRect/>
        </a:stretch>
      </xdr:blipFill>
      <xdr:spPr>
        <a:xfrm>
          <a:off x="4022725" y="118214775"/>
          <a:ext cx="93345" cy="227965"/>
        </a:xfrm>
        <a:prstGeom prst="rect">
          <a:avLst/>
        </a:prstGeom>
        <a:noFill/>
        <a:ln w="9525">
          <a:noFill/>
        </a:ln>
      </xdr:spPr>
    </xdr:pic>
    <xdr:clientData/>
  </xdr:twoCellAnchor>
  <xdr:twoCellAnchor editAs="oneCell">
    <xdr:from>
      <xdr:col>5</xdr:col>
      <xdr:colOff>0</xdr:colOff>
      <xdr:row>59</xdr:row>
      <xdr:rowOff>0</xdr:rowOff>
    </xdr:from>
    <xdr:to>
      <xdr:col>5</xdr:col>
      <xdr:colOff>91440</xdr:colOff>
      <xdr:row>59</xdr:row>
      <xdr:rowOff>226060</xdr:rowOff>
    </xdr:to>
    <xdr:pic>
      <xdr:nvPicPr>
        <xdr:cNvPr id="10" name="Text Box 79"/>
        <xdr:cNvPicPr/>
      </xdr:nvPicPr>
      <xdr:blipFill>
        <a:blip r:embed="rId1" r:link="rId2"/>
        <a:stretch>
          <a:fillRect/>
        </a:stretch>
      </xdr:blipFill>
      <xdr:spPr>
        <a:xfrm>
          <a:off x="4022725" y="118214775"/>
          <a:ext cx="91440" cy="226060"/>
        </a:xfrm>
        <a:prstGeom prst="rect">
          <a:avLst/>
        </a:prstGeom>
        <a:noFill/>
        <a:ln w="9525">
          <a:noFill/>
        </a:ln>
      </xdr:spPr>
    </xdr:pic>
    <xdr:clientData/>
  </xdr:twoCellAnchor>
  <xdr:twoCellAnchor editAs="oneCell">
    <xdr:from>
      <xdr:col>5</xdr:col>
      <xdr:colOff>476250</xdr:colOff>
      <xdr:row>59</xdr:row>
      <xdr:rowOff>0</xdr:rowOff>
    </xdr:from>
    <xdr:to>
      <xdr:col>5</xdr:col>
      <xdr:colOff>568325</xdr:colOff>
      <xdr:row>59</xdr:row>
      <xdr:rowOff>226695</xdr:rowOff>
    </xdr:to>
    <xdr:pic>
      <xdr:nvPicPr>
        <xdr:cNvPr id="11" name="Text Box 79"/>
        <xdr:cNvPicPr/>
      </xdr:nvPicPr>
      <xdr:blipFill>
        <a:blip r:embed="rId1" r:link="rId2"/>
        <a:stretch>
          <a:fillRect/>
        </a:stretch>
      </xdr:blipFill>
      <xdr:spPr>
        <a:xfrm>
          <a:off x="4498975" y="118214775"/>
          <a:ext cx="92075" cy="226695"/>
        </a:xfrm>
        <a:prstGeom prst="rect">
          <a:avLst/>
        </a:prstGeom>
        <a:noFill/>
        <a:ln w="9525">
          <a:noFill/>
        </a:ln>
      </xdr:spPr>
    </xdr:pic>
    <xdr:clientData/>
  </xdr:twoCellAnchor>
  <xdr:twoCellAnchor editAs="oneCell">
    <xdr:from>
      <xdr:col>5</xdr:col>
      <xdr:colOff>476250</xdr:colOff>
      <xdr:row>59</xdr:row>
      <xdr:rowOff>0</xdr:rowOff>
    </xdr:from>
    <xdr:to>
      <xdr:col>5</xdr:col>
      <xdr:colOff>567690</xdr:colOff>
      <xdr:row>59</xdr:row>
      <xdr:rowOff>226060</xdr:rowOff>
    </xdr:to>
    <xdr:pic>
      <xdr:nvPicPr>
        <xdr:cNvPr id="12" name="Text Box 79"/>
        <xdr:cNvPicPr/>
      </xdr:nvPicPr>
      <xdr:blipFill>
        <a:blip r:embed="rId1" r:link="rId2"/>
        <a:stretch>
          <a:fillRect/>
        </a:stretch>
      </xdr:blipFill>
      <xdr:spPr>
        <a:xfrm>
          <a:off x="4498975" y="118214775"/>
          <a:ext cx="91440" cy="226060"/>
        </a:xfrm>
        <a:prstGeom prst="rect">
          <a:avLst/>
        </a:prstGeom>
        <a:noFill/>
        <a:ln w="9525">
          <a:noFill/>
        </a:ln>
      </xdr:spPr>
    </xdr:pic>
    <xdr:clientData/>
  </xdr:twoCellAnchor>
  <xdr:twoCellAnchor editAs="oneCell">
    <xdr:from>
      <xdr:col>5</xdr:col>
      <xdr:colOff>476250</xdr:colOff>
      <xdr:row>59</xdr:row>
      <xdr:rowOff>0</xdr:rowOff>
    </xdr:from>
    <xdr:to>
      <xdr:col>5</xdr:col>
      <xdr:colOff>569595</xdr:colOff>
      <xdr:row>59</xdr:row>
      <xdr:rowOff>223520</xdr:rowOff>
    </xdr:to>
    <xdr:pic>
      <xdr:nvPicPr>
        <xdr:cNvPr id="13" name="Text Box 79" descr="clipboard/drawings/NULL"/>
        <xdr:cNvPicPr/>
      </xdr:nvPicPr>
      <xdr:blipFill>
        <a:blip r:embed="rId1" r:link="rId2"/>
        <a:stretch>
          <a:fillRect/>
        </a:stretch>
      </xdr:blipFill>
      <xdr:spPr>
        <a:xfrm>
          <a:off x="4498975" y="118214775"/>
          <a:ext cx="93345" cy="223520"/>
        </a:xfrm>
        <a:prstGeom prst="rect">
          <a:avLst/>
        </a:prstGeom>
        <a:noFill/>
        <a:ln w="9525">
          <a:noFill/>
        </a:ln>
      </xdr:spPr>
    </xdr:pic>
    <xdr:clientData/>
  </xdr:twoCellAnchor>
  <xdr:twoCellAnchor editAs="oneCell">
    <xdr:from>
      <xdr:col>6</xdr:col>
      <xdr:colOff>0</xdr:colOff>
      <xdr:row>59</xdr:row>
      <xdr:rowOff>0</xdr:rowOff>
    </xdr:from>
    <xdr:to>
      <xdr:col>6</xdr:col>
      <xdr:colOff>92710</xdr:colOff>
      <xdr:row>59</xdr:row>
      <xdr:rowOff>223520</xdr:rowOff>
    </xdr:to>
    <xdr:pic>
      <xdr:nvPicPr>
        <xdr:cNvPr id="14" name="Text Box 79" descr="clipboard/drawings/NULL"/>
        <xdr:cNvPicPr/>
      </xdr:nvPicPr>
      <xdr:blipFill>
        <a:blip r:embed="rId1" r:link="rId2"/>
        <a:stretch>
          <a:fillRect/>
        </a:stretch>
      </xdr:blipFill>
      <xdr:spPr>
        <a:xfrm>
          <a:off x="4784725" y="118214775"/>
          <a:ext cx="92710" cy="22352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5"/>
  <sheetViews>
    <sheetView tabSelected="1" view="pageBreakPreview" zoomScale="55" zoomScaleNormal="40" workbookViewId="0">
      <pane xSplit="7" ySplit="7" topLeftCell="H99" activePane="bottomRight" state="frozen"/>
      <selection/>
      <selection pane="topRight"/>
      <selection pane="bottomLeft"/>
      <selection pane="bottomRight" activeCell="L100" sqref="L100"/>
    </sheetView>
  </sheetViews>
  <sheetFormatPr defaultColWidth="9" defaultRowHeight="18.75"/>
  <cols>
    <col min="1" max="1" width="5.89166666666667" style="15" customWidth="1"/>
    <col min="2" max="2" width="9.025" style="10" customWidth="1"/>
    <col min="3" max="3" width="17.875" style="4" customWidth="1"/>
    <col min="4" max="6" width="10" style="4" customWidth="1"/>
    <col min="7" max="7" width="18.7416666666667" style="4" customWidth="1"/>
    <col min="8" max="8" width="105.666666666667" style="10" customWidth="1"/>
    <col min="9" max="9" width="14.9916666666667" style="16" customWidth="1"/>
    <col min="10" max="10" width="14.825" style="10" customWidth="1"/>
    <col min="11" max="11" width="15.175" style="17" customWidth="1"/>
    <col min="12" max="12" width="13.5666666666667" style="12" customWidth="1"/>
    <col min="13" max="13" width="11.775" style="12" customWidth="1"/>
    <col min="14" max="14" width="12.1416666666667" style="12" customWidth="1"/>
    <col min="15" max="16" width="12.0333333333333" style="16" customWidth="1"/>
    <col min="17" max="17" width="9.99166666666667" style="12" customWidth="1"/>
    <col min="18" max="18" width="9.99166666666667" style="18" customWidth="1"/>
    <col min="19" max="20" width="50.775" style="19" customWidth="1"/>
    <col min="21" max="21" width="20.3583333333333" style="19" customWidth="1"/>
    <col min="22" max="22" width="12.0416666666667" style="20" customWidth="1"/>
    <col min="23" max="23" width="26.9583333333333" style="10" customWidth="1"/>
    <col min="24" max="16384" width="9" style="12"/>
  </cols>
  <sheetData>
    <row r="1" ht="64" customHeight="1" spans="1:23">
      <c r="A1" s="21" t="s">
        <v>0</v>
      </c>
      <c r="B1" s="21"/>
      <c r="C1" s="21"/>
      <c r="D1" s="21"/>
      <c r="E1" s="21"/>
      <c r="F1" s="21"/>
      <c r="G1" s="21"/>
      <c r="H1" s="21"/>
      <c r="I1" s="21"/>
      <c r="J1" s="21"/>
      <c r="K1" s="21"/>
      <c r="L1" s="21"/>
      <c r="M1" s="21"/>
      <c r="N1" s="21"/>
      <c r="O1" s="21"/>
      <c r="P1" s="21"/>
      <c r="Q1" s="21"/>
      <c r="R1" s="21"/>
      <c r="S1" s="21"/>
      <c r="T1" s="21"/>
      <c r="U1" s="21"/>
      <c r="V1" s="21"/>
      <c r="W1" s="21"/>
    </row>
    <row r="2" s="1" customFormat="1" ht="43" customHeight="1" spans="1:23">
      <c r="A2" s="22" t="s">
        <v>1</v>
      </c>
      <c r="B2" s="22" t="s">
        <v>2</v>
      </c>
      <c r="C2" s="22" t="s">
        <v>3</v>
      </c>
      <c r="D2" s="22" t="s">
        <v>4</v>
      </c>
      <c r="E2" s="22" t="s">
        <v>5</v>
      </c>
      <c r="F2" s="22" t="s">
        <v>6</v>
      </c>
      <c r="G2" s="22" t="s">
        <v>7</v>
      </c>
      <c r="H2" s="22" t="s">
        <v>8</v>
      </c>
      <c r="I2" s="22" t="s">
        <v>9</v>
      </c>
      <c r="J2" s="41" t="s">
        <v>10</v>
      </c>
      <c r="K2" s="42"/>
      <c r="L2" s="41"/>
      <c r="M2" s="41"/>
      <c r="N2" s="41"/>
      <c r="O2" s="41"/>
      <c r="P2" s="29"/>
      <c r="Q2" s="41"/>
      <c r="R2" s="22" t="s">
        <v>11</v>
      </c>
      <c r="S2" s="22" t="s">
        <v>12</v>
      </c>
      <c r="T2" s="22" t="s">
        <v>13</v>
      </c>
      <c r="U2" s="22" t="s">
        <v>14</v>
      </c>
      <c r="V2" s="22" t="s">
        <v>15</v>
      </c>
      <c r="W2" s="55" t="s">
        <v>16</v>
      </c>
    </row>
    <row r="3" s="1" customFormat="1" ht="40" customHeight="1" spans="1:23">
      <c r="A3" s="22"/>
      <c r="B3" s="22"/>
      <c r="C3" s="22"/>
      <c r="D3" s="22"/>
      <c r="E3" s="22"/>
      <c r="F3" s="22"/>
      <c r="G3" s="22"/>
      <c r="H3" s="22"/>
      <c r="I3" s="22"/>
      <c r="J3" s="41" t="s">
        <v>17</v>
      </c>
      <c r="K3" s="42"/>
      <c r="L3" s="41"/>
      <c r="M3" s="41"/>
      <c r="N3" s="41"/>
      <c r="O3" s="41" t="s">
        <v>18</v>
      </c>
      <c r="P3" s="22" t="s">
        <v>19</v>
      </c>
      <c r="Q3" s="41" t="s">
        <v>20</v>
      </c>
      <c r="R3" s="22"/>
      <c r="S3" s="22"/>
      <c r="T3" s="22"/>
      <c r="U3" s="22"/>
      <c r="V3" s="22"/>
      <c r="W3" s="55"/>
    </row>
    <row r="4" s="1" customFormat="1" ht="68" customHeight="1" spans="1:23">
      <c r="A4" s="22"/>
      <c r="B4" s="22"/>
      <c r="C4" s="22"/>
      <c r="D4" s="22"/>
      <c r="E4" s="22"/>
      <c r="F4" s="22"/>
      <c r="G4" s="22"/>
      <c r="H4" s="22"/>
      <c r="I4" s="22"/>
      <c r="J4" s="41" t="s">
        <v>21</v>
      </c>
      <c r="K4" s="42" t="s">
        <v>22</v>
      </c>
      <c r="L4" s="41"/>
      <c r="M4" s="41" t="s">
        <v>23</v>
      </c>
      <c r="N4" s="41" t="s">
        <v>24</v>
      </c>
      <c r="O4" s="41"/>
      <c r="P4" s="22"/>
      <c r="Q4" s="41"/>
      <c r="R4" s="22"/>
      <c r="S4" s="22"/>
      <c r="T4" s="22"/>
      <c r="U4" s="22"/>
      <c r="V4" s="22"/>
      <c r="W4" s="55"/>
    </row>
    <row r="5" s="1" customFormat="1" ht="68" customHeight="1" spans="1:23">
      <c r="A5" s="22"/>
      <c r="B5" s="22"/>
      <c r="C5" s="22"/>
      <c r="D5" s="22"/>
      <c r="E5" s="22"/>
      <c r="F5" s="22"/>
      <c r="G5" s="22"/>
      <c r="H5" s="22"/>
      <c r="I5" s="22"/>
      <c r="J5" s="41"/>
      <c r="K5" s="42" t="s">
        <v>25</v>
      </c>
      <c r="L5" s="41" t="s">
        <v>26</v>
      </c>
      <c r="M5" s="41"/>
      <c r="N5" s="41"/>
      <c r="O5" s="41"/>
      <c r="P5" s="22"/>
      <c r="Q5" s="41"/>
      <c r="R5" s="22"/>
      <c r="S5" s="22"/>
      <c r="T5" s="22"/>
      <c r="U5" s="22"/>
      <c r="V5" s="22"/>
      <c r="W5" s="55"/>
    </row>
    <row r="6" s="2" customFormat="1" ht="36" customHeight="1" spans="1:23">
      <c r="A6" s="22" t="s">
        <v>27</v>
      </c>
      <c r="B6" s="22"/>
      <c r="C6" s="22"/>
      <c r="D6" s="22"/>
      <c r="E6" s="22"/>
      <c r="F6" s="22"/>
      <c r="G6" s="22"/>
      <c r="H6" s="22"/>
      <c r="I6" s="43">
        <f t="shared" ref="I6:I37" si="0">J6+O6+P6+Q6</f>
        <v>1898</v>
      </c>
      <c r="J6" s="43"/>
      <c r="K6" s="44"/>
      <c r="L6" s="44"/>
      <c r="M6" s="44"/>
      <c r="N6" s="44"/>
      <c r="O6" s="44"/>
      <c r="P6" s="44">
        <f>P7+P76+P100</f>
        <v>1898</v>
      </c>
      <c r="Q6" s="44"/>
      <c r="R6" s="56"/>
      <c r="S6" s="22"/>
      <c r="T6" s="22"/>
      <c r="U6" s="22"/>
      <c r="V6" s="22"/>
      <c r="W6" s="22"/>
    </row>
    <row r="7" s="2" customFormat="1" ht="36" customHeight="1" spans="1:23">
      <c r="A7" s="22" t="s">
        <v>28</v>
      </c>
      <c r="B7" s="22"/>
      <c r="C7" s="22"/>
      <c r="D7" s="22"/>
      <c r="E7" s="22"/>
      <c r="F7" s="22"/>
      <c r="G7" s="22"/>
      <c r="H7" s="23"/>
      <c r="I7" s="43">
        <f t="shared" si="0"/>
        <v>1397</v>
      </c>
      <c r="J7" s="43"/>
      <c r="K7" s="44"/>
      <c r="L7" s="44"/>
      <c r="M7" s="44"/>
      <c r="N7" s="44"/>
      <c r="O7" s="44"/>
      <c r="P7" s="44">
        <f>SUM(P8:P75)</f>
        <v>1397</v>
      </c>
      <c r="Q7" s="44"/>
      <c r="R7" s="43"/>
      <c r="S7" s="57"/>
      <c r="T7" s="57"/>
      <c r="U7" s="57"/>
      <c r="V7" s="22"/>
      <c r="W7" s="22"/>
    </row>
    <row r="8" s="3" customFormat="1" ht="179" customHeight="1" spans="1:23">
      <c r="A8" s="24">
        <v>1</v>
      </c>
      <c r="B8" s="24" t="s">
        <v>29</v>
      </c>
      <c r="C8" s="25" t="s">
        <v>30</v>
      </c>
      <c r="D8" s="25" t="s">
        <v>31</v>
      </c>
      <c r="E8" s="25" t="s">
        <v>32</v>
      </c>
      <c r="F8" s="25" t="s">
        <v>33</v>
      </c>
      <c r="G8" s="26" t="s">
        <v>34</v>
      </c>
      <c r="H8" s="27" t="s">
        <v>35</v>
      </c>
      <c r="I8" s="45">
        <f t="shared" si="0"/>
        <v>6</v>
      </c>
      <c r="J8" s="45"/>
      <c r="K8" s="46"/>
      <c r="L8" s="46"/>
      <c r="M8" s="46"/>
      <c r="N8" s="46"/>
      <c r="O8" s="47"/>
      <c r="P8" s="46">
        <v>6</v>
      </c>
      <c r="Q8" s="46"/>
      <c r="R8" s="47">
        <v>756</v>
      </c>
      <c r="S8" s="27" t="s">
        <v>36</v>
      </c>
      <c r="T8" s="27" t="s">
        <v>37</v>
      </c>
      <c r="U8" s="26" t="s">
        <v>38</v>
      </c>
      <c r="V8" s="26" t="s">
        <v>39</v>
      </c>
      <c r="W8" s="26"/>
    </row>
    <row r="9" s="4" customFormat="1" ht="168.75" spans="1:23">
      <c r="A9" s="24">
        <v>2</v>
      </c>
      <c r="B9" s="24" t="s">
        <v>40</v>
      </c>
      <c r="C9" s="28" t="s">
        <v>41</v>
      </c>
      <c r="D9" s="29" t="s">
        <v>31</v>
      </c>
      <c r="E9" s="29" t="s">
        <v>32</v>
      </c>
      <c r="F9" s="28" t="s">
        <v>33</v>
      </c>
      <c r="G9" s="28" t="s">
        <v>42</v>
      </c>
      <c r="H9" s="30" t="s">
        <v>43</v>
      </c>
      <c r="I9" s="45">
        <f t="shared" si="0"/>
        <v>6</v>
      </c>
      <c r="J9" s="45"/>
      <c r="K9" s="40"/>
      <c r="L9" s="25"/>
      <c r="M9" s="25"/>
      <c r="N9" s="25"/>
      <c r="O9" s="48"/>
      <c r="P9" s="45">
        <v>6</v>
      </c>
      <c r="Q9" s="48"/>
      <c r="R9" s="25">
        <v>3177</v>
      </c>
      <c r="S9" s="31" t="s">
        <v>44</v>
      </c>
      <c r="T9" s="31" t="s">
        <v>45</v>
      </c>
      <c r="U9" s="31" t="s">
        <v>46</v>
      </c>
      <c r="V9" s="29" t="s">
        <v>47</v>
      </c>
      <c r="W9" s="25"/>
    </row>
    <row r="10" s="2" customFormat="1" ht="230" customHeight="1" spans="1:23">
      <c r="A10" s="24">
        <v>3</v>
      </c>
      <c r="B10" s="24" t="s">
        <v>48</v>
      </c>
      <c r="C10" s="25" t="s">
        <v>49</v>
      </c>
      <c r="D10" s="25" t="s">
        <v>31</v>
      </c>
      <c r="E10" s="25" t="s">
        <v>32</v>
      </c>
      <c r="F10" s="25" t="s">
        <v>33</v>
      </c>
      <c r="G10" s="25" t="s">
        <v>50</v>
      </c>
      <c r="H10" s="31" t="s">
        <v>51</v>
      </c>
      <c r="I10" s="45">
        <f t="shared" si="0"/>
        <v>17</v>
      </c>
      <c r="J10" s="45"/>
      <c r="K10" s="33"/>
      <c r="L10" s="29"/>
      <c r="M10" s="22"/>
      <c r="N10" s="22"/>
      <c r="O10" s="45"/>
      <c r="P10" s="45">
        <v>17</v>
      </c>
      <c r="Q10" s="45"/>
      <c r="R10" s="54">
        <v>292</v>
      </c>
      <c r="S10" s="58" t="s">
        <v>52</v>
      </c>
      <c r="T10" s="59" t="s">
        <v>53</v>
      </c>
      <c r="U10" s="33" t="s">
        <v>54</v>
      </c>
      <c r="V10" s="29" t="s">
        <v>55</v>
      </c>
      <c r="W10" s="25"/>
    </row>
    <row r="11" s="4" customFormat="1" ht="117" customHeight="1" spans="1:23">
      <c r="A11" s="24">
        <v>4</v>
      </c>
      <c r="B11" s="24" t="s">
        <v>56</v>
      </c>
      <c r="C11" s="32" t="s">
        <v>57</v>
      </c>
      <c r="D11" s="33" t="s">
        <v>58</v>
      </c>
      <c r="E11" s="33" t="s">
        <v>32</v>
      </c>
      <c r="F11" s="33" t="s">
        <v>33</v>
      </c>
      <c r="G11" s="33" t="s">
        <v>59</v>
      </c>
      <c r="H11" s="34" t="s">
        <v>60</v>
      </c>
      <c r="I11" s="45">
        <f t="shared" si="0"/>
        <v>6</v>
      </c>
      <c r="J11" s="45"/>
      <c r="K11" s="45"/>
      <c r="L11" s="33"/>
      <c r="M11" s="33"/>
      <c r="N11" s="33"/>
      <c r="O11" s="45"/>
      <c r="P11" s="45">
        <v>6</v>
      </c>
      <c r="Q11" s="45"/>
      <c r="R11" s="54">
        <v>860</v>
      </c>
      <c r="S11" s="37" t="s">
        <v>61</v>
      </c>
      <c r="T11" s="31" t="s">
        <v>62</v>
      </c>
      <c r="U11" s="37" t="s">
        <v>63</v>
      </c>
      <c r="V11" s="29" t="s">
        <v>64</v>
      </c>
      <c r="W11" s="29"/>
    </row>
    <row r="12" s="4" customFormat="1" ht="130" customHeight="1" spans="1:23">
      <c r="A12" s="24">
        <v>5</v>
      </c>
      <c r="B12" s="24" t="s">
        <v>65</v>
      </c>
      <c r="C12" s="29" t="s">
        <v>66</v>
      </c>
      <c r="D12" s="25" t="s">
        <v>67</v>
      </c>
      <c r="E12" s="29" t="s">
        <v>68</v>
      </c>
      <c r="F12" s="29" t="s">
        <v>33</v>
      </c>
      <c r="G12" s="35" t="s">
        <v>69</v>
      </c>
      <c r="H12" s="35" t="s">
        <v>70</v>
      </c>
      <c r="I12" s="45">
        <f t="shared" si="0"/>
        <v>6</v>
      </c>
      <c r="J12" s="45"/>
      <c r="K12" s="25"/>
      <c r="L12" s="45"/>
      <c r="M12" s="45"/>
      <c r="N12" s="45"/>
      <c r="O12" s="45"/>
      <c r="P12" s="45">
        <v>6</v>
      </c>
      <c r="Q12" s="45"/>
      <c r="R12" s="54">
        <v>2800</v>
      </c>
      <c r="S12" s="59" t="s">
        <v>71</v>
      </c>
      <c r="T12" s="59" t="s">
        <v>72</v>
      </c>
      <c r="U12" s="59" t="s">
        <v>73</v>
      </c>
      <c r="V12" s="29" t="s">
        <v>74</v>
      </c>
      <c r="W12" s="29"/>
    </row>
    <row r="13" s="4" customFormat="1" ht="131" customHeight="1" spans="1:23">
      <c r="A13" s="24">
        <v>6</v>
      </c>
      <c r="B13" s="24" t="s">
        <v>75</v>
      </c>
      <c r="C13" s="28" t="s">
        <v>76</v>
      </c>
      <c r="D13" s="29" t="s">
        <v>31</v>
      </c>
      <c r="E13" s="29" t="s">
        <v>32</v>
      </c>
      <c r="F13" s="28" t="s">
        <v>33</v>
      </c>
      <c r="G13" s="28" t="s">
        <v>77</v>
      </c>
      <c r="H13" s="36" t="s">
        <v>78</v>
      </c>
      <c r="I13" s="45">
        <f t="shared" si="0"/>
        <v>6</v>
      </c>
      <c r="J13" s="45"/>
      <c r="K13" s="40"/>
      <c r="L13" s="48"/>
      <c r="M13" s="48"/>
      <c r="N13" s="48"/>
      <c r="O13" s="48"/>
      <c r="P13" s="45">
        <v>6</v>
      </c>
      <c r="Q13" s="48"/>
      <c r="R13" s="60">
        <v>2737</v>
      </c>
      <c r="S13" s="31" t="s">
        <v>61</v>
      </c>
      <c r="T13" s="31" t="s">
        <v>79</v>
      </c>
      <c r="U13" s="31" t="s">
        <v>80</v>
      </c>
      <c r="V13" s="29" t="s">
        <v>81</v>
      </c>
      <c r="W13" s="25"/>
    </row>
    <row r="14" s="4" customFormat="1" ht="131" customHeight="1" spans="1:23">
      <c r="A14" s="24">
        <v>7</v>
      </c>
      <c r="B14" s="24" t="s">
        <v>75</v>
      </c>
      <c r="C14" s="28" t="s">
        <v>82</v>
      </c>
      <c r="D14" s="29" t="s">
        <v>31</v>
      </c>
      <c r="E14" s="29" t="s">
        <v>32</v>
      </c>
      <c r="F14" s="28" t="s">
        <v>33</v>
      </c>
      <c r="G14" s="28" t="s">
        <v>83</v>
      </c>
      <c r="H14" s="36" t="s">
        <v>84</v>
      </c>
      <c r="I14" s="45">
        <f t="shared" si="0"/>
        <v>6</v>
      </c>
      <c r="J14" s="45"/>
      <c r="K14" s="33"/>
      <c r="L14" s="29"/>
      <c r="M14" s="29"/>
      <c r="N14" s="29"/>
      <c r="O14" s="45"/>
      <c r="P14" s="45">
        <v>6</v>
      </c>
      <c r="Q14" s="45"/>
      <c r="R14" s="54">
        <v>2689</v>
      </c>
      <c r="S14" s="31" t="s">
        <v>61</v>
      </c>
      <c r="T14" s="31" t="s">
        <v>79</v>
      </c>
      <c r="U14" s="31" t="s">
        <v>80</v>
      </c>
      <c r="V14" s="29" t="s">
        <v>81</v>
      </c>
      <c r="W14" s="29"/>
    </row>
    <row r="15" s="1" customFormat="1" ht="117" customHeight="1" spans="1:23">
      <c r="A15" s="24">
        <v>8</v>
      </c>
      <c r="B15" s="24" t="s">
        <v>85</v>
      </c>
      <c r="C15" s="28" t="s">
        <v>86</v>
      </c>
      <c r="D15" s="29" t="s">
        <v>31</v>
      </c>
      <c r="E15" s="29" t="s">
        <v>32</v>
      </c>
      <c r="F15" s="28" t="s">
        <v>33</v>
      </c>
      <c r="G15" s="28" t="s">
        <v>87</v>
      </c>
      <c r="H15" s="30" t="s">
        <v>88</v>
      </c>
      <c r="I15" s="45">
        <f t="shared" si="0"/>
        <v>6</v>
      </c>
      <c r="J15" s="45"/>
      <c r="K15" s="33"/>
      <c r="L15" s="22"/>
      <c r="M15" s="22"/>
      <c r="N15" s="22"/>
      <c r="O15" s="45"/>
      <c r="P15" s="45">
        <v>6</v>
      </c>
      <c r="Q15" s="45"/>
      <c r="R15" s="54">
        <v>534</v>
      </c>
      <c r="S15" s="31" t="s">
        <v>89</v>
      </c>
      <c r="T15" s="31" t="s">
        <v>90</v>
      </c>
      <c r="U15" s="29" t="s">
        <v>91</v>
      </c>
      <c r="V15" s="25" t="s">
        <v>92</v>
      </c>
      <c r="W15" s="22"/>
    </row>
    <row r="16" s="2" customFormat="1" ht="241" customHeight="1" spans="1:23">
      <c r="A16" s="24">
        <v>9</v>
      </c>
      <c r="B16" s="24" t="s">
        <v>93</v>
      </c>
      <c r="C16" s="29" t="s">
        <v>94</v>
      </c>
      <c r="D16" s="29" t="s">
        <v>31</v>
      </c>
      <c r="E16" s="29" t="s">
        <v>32</v>
      </c>
      <c r="F16" s="28" t="s">
        <v>33</v>
      </c>
      <c r="G16" s="25" t="s">
        <v>95</v>
      </c>
      <c r="H16" s="31" t="s">
        <v>96</v>
      </c>
      <c r="I16" s="45">
        <f t="shared" si="0"/>
        <v>10</v>
      </c>
      <c r="J16" s="45"/>
      <c r="K16" s="40"/>
      <c r="L16" s="45"/>
      <c r="M16" s="43"/>
      <c r="N16" s="43"/>
      <c r="O16" s="43"/>
      <c r="P16" s="45">
        <v>10</v>
      </c>
      <c r="Q16" s="43"/>
      <c r="R16" s="54">
        <v>347</v>
      </c>
      <c r="S16" s="37" t="s">
        <v>97</v>
      </c>
      <c r="T16" s="37" t="s">
        <v>98</v>
      </c>
      <c r="U16" s="37" t="s">
        <v>99</v>
      </c>
      <c r="V16" s="29" t="s">
        <v>100</v>
      </c>
      <c r="W16" s="22"/>
    </row>
    <row r="17" s="2" customFormat="1" ht="241" customHeight="1" spans="1:23">
      <c r="A17" s="24">
        <v>10</v>
      </c>
      <c r="B17" s="24" t="s">
        <v>101</v>
      </c>
      <c r="C17" s="29" t="s">
        <v>102</v>
      </c>
      <c r="D17" s="29" t="s">
        <v>31</v>
      </c>
      <c r="E17" s="29" t="s">
        <v>32</v>
      </c>
      <c r="F17" s="28" t="s">
        <v>33</v>
      </c>
      <c r="G17" s="25" t="s">
        <v>103</v>
      </c>
      <c r="H17" s="31" t="s">
        <v>104</v>
      </c>
      <c r="I17" s="45">
        <f t="shared" si="0"/>
        <v>10</v>
      </c>
      <c r="J17" s="45"/>
      <c r="K17" s="40"/>
      <c r="L17" s="45"/>
      <c r="M17" s="43"/>
      <c r="N17" s="43"/>
      <c r="O17" s="43"/>
      <c r="P17" s="45">
        <v>10</v>
      </c>
      <c r="Q17" s="43"/>
      <c r="R17" s="54">
        <v>541</v>
      </c>
      <c r="S17" s="37" t="s">
        <v>105</v>
      </c>
      <c r="T17" s="37" t="s">
        <v>106</v>
      </c>
      <c r="U17" s="37" t="s">
        <v>99</v>
      </c>
      <c r="V17" s="29" t="s">
        <v>100</v>
      </c>
      <c r="W17" s="22"/>
    </row>
    <row r="18" s="1" customFormat="1" ht="200" customHeight="1" spans="1:23">
      <c r="A18" s="24">
        <v>11</v>
      </c>
      <c r="B18" s="24" t="s">
        <v>107</v>
      </c>
      <c r="C18" s="29" t="s">
        <v>108</v>
      </c>
      <c r="D18" s="29" t="s">
        <v>31</v>
      </c>
      <c r="E18" s="29" t="s">
        <v>32</v>
      </c>
      <c r="F18" s="28" t="s">
        <v>33</v>
      </c>
      <c r="G18" s="29" t="s">
        <v>109</v>
      </c>
      <c r="H18" s="37" t="s">
        <v>110</v>
      </c>
      <c r="I18" s="45">
        <f t="shared" si="0"/>
        <v>25</v>
      </c>
      <c r="J18" s="45"/>
      <c r="K18" s="33"/>
      <c r="L18" s="22"/>
      <c r="M18" s="22"/>
      <c r="N18" s="22"/>
      <c r="O18" s="45"/>
      <c r="P18" s="45">
        <v>25</v>
      </c>
      <c r="Q18" s="45"/>
      <c r="R18" s="54">
        <v>1000</v>
      </c>
      <c r="S18" s="59" t="s">
        <v>111</v>
      </c>
      <c r="T18" s="37" t="s">
        <v>112</v>
      </c>
      <c r="U18" s="37" t="s">
        <v>113</v>
      </c>
      <c r="V18" s="29" t="s">
        <v>114</v>
      </c>
      <c r="W18" s="29"/>
    </row>
    <row r="19" s="5" customFormat="1" ht="221" customHeight="1" spans="1:23">
      <c r="A19" s="24">
        <v>12</v>
      </c>
      <c r="B19" s="24" t="s">
        <v>115</v>
      </c>
      <c r="C19" s="28" t="s">
        <v>116</v>
      </c>
      <c r="D19" s="29" t="s">
        <v>31</v>
      </c>
      <c r="E19" s="29" t="s">
        <v>32</v>
      </c>
      <c r="F19" s="28" t="s">
        <v>33</v>
      </c>
      <c r="G19" s="28" t="s">
        <v>117</v>
      </c>
      <c r="H19" s="30" t="s">
        <v>118</v>
      </c>
      <c r="I19" s="45">
        <f t="shared" si="0"/>
        <v>10</v>
      </c>
      <c r="J19" s="45"/>
      <c r="K19" s="40"/>
      <c r="L19" s="49"/>
      <c r="M19" s="49"/>
      <c r="N19" s="49"/>
      <c r="O19" s="25"/>
      <c r="P19" s="29">
        <v>10</v>
      </c>
      <c r="Q19" s="49"/>
      <c r="R19" s="25">
        <v>312</v>
      </c>
      <c r="S19" s="31" t="s">
        <v>119</v>
      </c>
      <c r="T19" s="31" t="s">
        <v>120</v>
      </c>
      <c r="U19" s="37" t="s">
        <v>99</v>
      </c>
      <c r="V19" s="29" t="s">
        <v>100</v>
      </c>
      <c r="W19" s="25"/>
    </row>
    <row r="20" s="6" customFormat="1" ht="203" customHeight="1" spans="1:23">
      <c r="A20" s="24">
        <v>13</v>
      </c>
      <c r="B20" s="24" t="s">
        <v>121</v>
      </c>
      <c r="C20" s="28" t="s">
        <v>122</v>
      </c>
      <c r="D20" s="29" t="s">
        <v>31</v>
      </c>
      <c r="E20" s="29" t="s">
        <v>32</v>
      </c>
      <c r="F20" s="28" t="s">
        <v>33</v>
      </c>
      <c r="G20" s="28" t="s">
        <v>123</v>
      </c>
      <c r="H20" s="30" t="s">
        <v>124</v>
      </c>
      <c r="I20" s="45">
        <f t="shared" si="0"/>
        <v>10</v>
      </c>
      <c r="J20" s="45"/>
      <c r="K20" s="40"/>
      <c r="L20" s="49"/>
      <c r="M20" s="49"/>
      <c r="N20" s="49"/>
      <c r="O20" s="25"/>
      <c r="P20" s="29">
        <v>10</v>
      </c>
      <c r="Q20" s="49"/>
      <c r="R20" s="25">
        <v>131</v>
      </c>
      <c r="S20" s="31" t="s">
        <v>119</v>
      </c>
      <c r="T20" s="31" t="s">
        <v>120</v>
      </c>
      <c r="U20" s="37" t="s">
        <v>99</v>
      </c>
      <c r="V20" s="29" t="s">
        <v>100</v>
      </c>
      <c r="W20" s="25"/>
    </row>
    <row r="21" s="6" customFormat="1" ht="216" customHeight="1" spans="1:23">
      <c r="A21" s="24">
        <v>14</v>
      </c>
      <c r="B21" s="24" t="s">
        <v>125</v>
      </c>
      <c r="C21" s="28" t="s">
        <v>126</v>
      </c>
      <c r="D21" s="29" t="s">
        <v>31</v>
      </c>
      <c r="E21" s="29" t="s">
        <v>32</v>
      </c>
      <c r="F21" s="28" t="s">
        <v>33</v>
      </c>
      <c r="G21" s="28" t="s">
        <v>127</v>
      </c>
      <c r="H21" s="30" t="s">
        <v>128</v>
      </c>
      <c r="I21" s="45">
        <f t="shared" si="0"/>
        <v>20</v>
      </c>
      <c r="J21" s="45"/>
      <c r="K21" s="40"/>
      <c r="L21" s="49"/>
      <c r="M21" s="49"/>
      <c r="N21" s="49"/>
      <c r="O21" s="25"/>
      <c r="P21" s="29">
        <v>20</v>
      </c>
      <c r="Q21" s="49"/>
      <c r="R21" s="25">
        <v>97</v>
      </c>
      <c r="S21" s="31" t="s">
        <v>119</v>
      </c>
      <c r="T21" s="31" t="s">
        <v>120</v>
      </c>
      <c r="U21" s="37" t="s">
        <v>99</v>
      </c>
      <c r="V21" s="29" t="s">
        <v>100</v>
      </c>
      <c r="W21" s="25"/>
    </row>
    <row r="22" s="6" customFormat="1" ht="203" customHeight="1" spans="1:23">
      <c r="A22" s="24">
        <v>15</v>
      </c>
      <c r="B22" s="24" t="s">
        <v>129</v>
      </c>
      <c r="C22" s="28" t="s">
        <v>130</v>
      </c>
      <c r="D22" s="29" t="s">
        <v>31</v>
      </c>
      <c r="E22" s="29" t="s">
        <v>32</v>
      </c>
      <c r="F22" s="28" t="s">
        <v>33</v>
      </c>
      <c r="G22" s="28" t="s">
        <v>131</v>
      </c>
      <c r="H22" s="30" t="s">
        <v>132</v>
      </c>
      <c r="I22" s="45">
        <f t="shared" si="0"/>
        <v>15</v>
      </c>
      <c r="J22" s="45"/>
      <c r="K22" s="40"/>
      <c r="L22" s="49"/>
      <c r="M22" s="49"/>
      <c r="N22" s="49"/>
      <c r="O22" s="25"/>
      <c r="P22" s="29">
        <v>15</v>
      </c>
      <c r="Q22" s="49"/>
      <c r="R22" s="25">
        <v>112</v>
      </c>
      <c r="S22" s="31" t="s">
        <v>119</v>
      </c>
      <c r="T22" s="31" t="s">
        <v>120</v>
      </c>
      <c r="U22" s="37" t="s">
        <v>99</v>
      </c>
      <c r="V22" s="29" t="s">
        <v>100</v>
      </c>
      <c r="W22" s="25"/>
    </row>
    <row r="23" s="7" customFormat="1" ht="161" customHeight="1" spans="1:23">
      <c r="A23" s="24">
        <v>16</v>
      </c>
      <c r="B23" s="24" t="s">
        <v>133</v>
      </c>
      <c r="C23" s="28" t="s">
        <v>134</v>
      </c>
      <c r="D23" s="29" t="s">
        <v>31</v>
      </c>
      <c r="E23" s="29" t="s">
        <v>32</v>
      </c>
      <c r="F23" s="28" t="s">
        <v>33</v>
      </c>
      <c r="G23" s="28" t="s">
        <v>135</v>
      </c>
      <c r="H23" s="36" t="s">
        <v>136</v>
      </c>
      <c r="I23" s="45">
        <f t="shared" si="0"/>
        <v>6</v>
      </c>
      <c r="J23" s="45"/>
      <c r="K23" s="40"/>
      <c r="L23" s="48"/>
      <c r="M23" s="48"/>
      <c r="N23" s="48"/>
      <c r="O23" s="48"/>
      <c r="P23" s="45">
        <v>6</v>
      </c>
      <c r="Q23" s="48"/>
      <c r="R23" s="25">
        <v>2174</v>
      </c>
      <c r="S23" s="31" t="s">
        <v>137</v>
      </c>
      <c r="T23" s="31" t="s">
        <v>90</v>
      </c>
      <c r="U23" s="31" t="s">
        <v>138</v>
      </c>
      <c r="V23" s="29" t="s">
        <v>139</v>
      </c>
      <c r="W23" s="25"/>
    </row>
    <row r="24" s="8" customFormat="1" ht="161" customHeight="1" spans="1:23">
      <c r="A24" s="24">
        <v>17</v>
      </c>
      <c r="B24" s="24" t="s">
        <v>140</v>
      </c>
      <c r="C24" s="28" t="s">
        <v>141</v>
      </c>
      <c r="D24" s="29" t="s">
        <v>31</v>
      </c>
      <c r="E24" s="29" t="s">
        <v>32</v>
      </c>
      <c r="F24" s="28" t="s">
        <v>33</v>
      </c>
      <c r="G24" s="28" t="s">
        <v>142</v>
      </c>
      <c r="H24" s="36" t="s">
        <v>143</v>
      </c>
      <c r="I24" s="45">
        <f t="shared" si="0"/>
        <v>6</v>
      </c>
      <c r="J24" s="45"/>
      <c r="K24" s="40"/>
      <c r="L24" s="48"/>
      <c r="M24" s="48"/>
      <c r="N24" s="48"/>
      <c r="O24" s="48"/>
      <c r="P24" s="45">
        <v>6</v>
      </c>
      <c r="Q24" s="48"/>
      <c r="R24" s="25">
        <v>2338</v>
      </c>
      <c r="S24" s="31" t="s">
        <v>137</v>
      </c>
      <c r="T24" s="31" t="s">
        <v>90</v>
      </c>
      <c r="U24" s="31" t="s">
        <v>138</v>
      </c>
      <c r="V24" s="29" t="s">
        <v>139</v>
      </c>
      <c r="W24" s="25"/>
    </row>
    <row r="25" s="8" customFormat="1" ht="161" customHeight="1" spans="1:23">
      <c r="A25" s="24">
        <v>18</v>
      </c>
      <c r="B25" s="24" t="s">
        <v>144</v>
      </c>
      <c r="C25" s="28" t="s">
        <v>145</v>
      </c>
      <c r="D25" s="29" t="s">
        <v>31</v>
      </c>
      <c r="E25" s="29" t="s">
        <v>32</v>
      </c>
      <c r="F25" s="28" t="s">
        <v>33</v>
      </c>
      <c r="G25" s="28" t="s">
        <v>146</v>
      </c>
      <c r="H25" s="36" t="s">
        <v>147</v>
      </c>
      <c r="I25" s="45">
        <f t="shared" si="0"/>
        <v>6</v>
      </c>
      <c r="J25" s="45"/>
      <c r="K25" s="40"/>
      <c r="L25" s="48"/>
      <c r="M25" s="48"/>
      <c r="N25" s="48"/>
      <c r="O25" s="48"/>
      <c r="P25" s="45">
        <v>6</v>
      </c>
      <c r="Q25" s="48"/>
      <c r="R25" s="25">
        <v>140</v>
      </c>
      <c r="S25" s="31" t="s">
        <v>137</v>
      </c>
      <c r="T25" s="31" t="s">
        <v>90</v>
      </c>
      <c r="U25" s="31" t="s">
        <v>148</v>
      </c>
      <c r="V25" s="29" t="s">
        <v>149</v>
      </c>
      <c r="W25" s="25"/>
    </row>
    <row r="26" s="9" customFormat="1" ht="128" customHeight="1" spans="1:23">
      <c r="A26" s="24">
        <v>19</v>
      </c>
      <c r="B26" s="24" t="s">
        <v>150</v>
      </c>
      <c r="C26" s="28" t="s">
        <v>151</v>
      </c>
      <c r="D26" s="29" t="s">
        <v>31</v>
      </c>
      <c r="E26" s="29" t="s">
        <v>32</v>
      </c>
      <c r="F26" s="28" t="s">
        <v>33</v>
      </c>
      <c r="G26" s="28" t="s">
        <v>152</v>
      </c>
      <c r="H26" s="31" t="s">
        <v>153</v>
      </c>
      <c r="I26" s="45">
        <f t="shared" si="0"/>
        <v>6</v>
      </c>
      <c r="J26" s="45"/>
      <c r="K26" s="45"/>
      <c r="L26" s="48"/>
      <c r="M26" s="48"/>
      <c r="N26" s="48"/>
      <c r="O26" s="48"/>
      <c r="P26" s="45">
        <v>6</v>
      </c>
      <c r="Q26" s="48"/>
      <c r="R26" s="25">
        <v>452</v>
      </c>
      <c r="S26" s="31" t="s">
        <v>154</v>
      </c>
      <c r="T26" s="31" t="s">
        <v>90</v>
      </c>
      <c r="U26" s="31" t="s">
        <v>155</v>
      </c>
      <c r="V26" s="29" t="s">
        <v>156</v>
      </c>
      <c r="W26" s="29"/>
    </row>
    <row r="27" s="9" customFormat="1" ht="256" customHeight="1" spans="1:23">
      <c r="A27" s="24">
        <v>20</v>
      </c>
      <c r="B27" s="24" t="s">
        <v>157</v>
      </c>
      <c r="C27" s="28" t="s">
        <v>158</v>
      </c>
      <c r="D27" s="29" t="s">
        <v>31</v>
      </c>
      <c r="E27" s="29" t="s">
        <v>32</v>
      </c>
      <c r="F27" s="28" t="s">
        <v>33</v>
      </c>
      <c r="G27" s="28" t="s">
        <v>159</v>
      </c>
      <c r="H27" s="31" t="s">
        <v>160</v>
      </c>
      <c r="I27" s="45">
        <f t="shared" si="0"/>
        <v>6</v>
      </c>
      <c r="J27" s="45"/>
      <c r="K27" s="45"/>
      <c r="L27" s="48"/>
      <c r="M27" s="48"/>
      <c r="N27" s="48"/>
      <c r="O27" s="48"/>
      <c r="P27" s="45">
        <v>6</v>
      </c>
      <c r="Q27" s="48"/>
      <c r="R27" s="25">
        <v>452</v>
      </c>
      <c r="S27" s="31" t="s">
        <v>154</v>
      </c>
      <c r="T27" s="31" t="s">
        <v>161</v>
      </c>
      <c r="U27" s="31" t="s">
        <v>155</v>
      </c>
      <c r="V27" s="29" t="s">
        <v>156</v>
      </c>
      <c r="W27" s="25"/>
    </row>
    <row r="28" s="1" customFormat="1" ht="179" customHeight="1" spans="1:23">
      <c r="A28" s="24">
        <v>21</v>
      </c>
      <c r="B28" s="24" t="s">
        <v>162</v>
      </c>
      <c r="C28" s="29" t="s">
        <v>163</v>
      </c>
      <c r="D28" s="29" t="s">
        <v>31</v>
      </c>
      <c r="E28" s="29" t="s">
        <v>32</v>
      </c>
      <c r="F28" s="29" t="s">
        <v>33</v>
      </c>
      <c r="G28" s="25" t="s">
        <v>164</v>
      </c>
      <c r="H28" s="31" t="s">
        <v>165</v>
      </c>
      <c r="I28" s="45">
        <f t="shared" si="0"/>
        <v>6</v>
      </c>
      <c r="J28" s="45"/>
      <c r="K28" s="33"/>
      <c r="L28" s="29"/>
      <c r="M28" s="37"/>
      <c r="N28" s="29"/>
      <c r="O28" s="29"/>
      <c r="P28" s="29">
        <v>6</v>
      </c>
      <c r="Q28" s="29"/>
      <c r="R28" s="29">
        <v>1817</v>
      </c>
      <c r="S28" s="37" t="s">
        <v>166</v>
      </c>
      <c r="T28" s="31" t="s">
        <v>167</v>
      </c>
      <c r="U28" s="31" t="s">
        <v>168</v>
      </c>
      <c r="V28" s="29" t="s">
        <v>169</v>
      </c>
      <c r="W28" s="29"/>
    </row>
    <row r="29" s="10" customFormat="1" ht="142" customHeight="1" spans="1:23">
      <c r="A29" s="24">
        <v>22</v>
      </c>
      <c r="B29" s="24" t="s">
        <v>170</v>
      </c>
      <c r="C29" s="29" t="s">
        <v>171</v>
      </c>
      <c r="D29" s="29" t="s">
        <v>31</v>
      </c>
      <c r="E29" s="29" t="s">
        <v>32</v>
      </c>
      <c r="F29" s="28" t="s">
        <v>33</v>
      </c>
      <c r="G29" s="29" t="s">
        <v>172</v>
      </c>
      <c r="H29" s="38" t="s">
        <v>173</v>
      </c>
      <c r="I29" s="45">
        <f t="shared" si="0"/>
        <v>6</v>
      </c>
      <c r="J29" s="45"/>
      <c r="K29" s="33"/>
      <c r="L29" s="45"/>
      <c r="M29" s="45"/>
      <c r="N29" s="45"/>
      <c r="O29" s="45"/>
      <c r="P29" s="45">
        <v>6</v>
      </c>
      <c r="Q29" s="45"/>
      <c r="R29" s="54">
        <v>80</v>
      </c>
      <c r="S29" s="59" t="s">
        <v>174</v>
      </c>
      <c r="T29" s="37" t="s">
        <v>175</v>
      </c>
      <c r="U29" s="37" t="s">
        <v>176</v>
      </c>
      <c r="V29" s="29" t="s">
        <v>177</v>
      </c>
      <c r="W29" s="29"/>
    </row>
    <row r="30" s="11" customFormat="1" ht="235" customHeight="1" spans="1:23">
      <c r="A30" s="24">
        <v>23</v>
      </c>
      <c r="B30" s="24" t="s">
        <v>178</v>
      </c>
      <c r="C30" s="29" t="s">
        <v>179</v>
      </c>
      <c r="D30" s="29" t="s">
        <v>31</v>
      </c>
      <c r="E30" s="29" t="s">
        <v>32</v>
      </c>
      <c r="F30" s="28" t="s">
        <v>33</v>
      </c>
      <c r="G30" s="29" t="s">
        <v>180</v>
      </c>
      <c r="H30" s="37" t="s">
        <v>181</v>
      </c>
      <c r="I30" s="45">
        <f t="shared" si="0"/>
        <v>6</v>
      </c>
      <c r="J30" s="45"/>
      <c r="K30" s="33"/>
      <c r="L30" s="50"/>
      <c r="M30" s="50"/>
      <c r="N30" s="50"/>
      <c r="O30" s="50"/>
      <c r="P30" s="51">
        <v>6</v>
      </c>
      <c r="Q30" s="50"/>
      <c r="R30" s="61">
        <v>2000</v>
      </c>
      <c r="S30" s="62" t="s">
        <v>182</v>
      </c>
      <c r="T30" s="37" t="s">
        <v>183</v>
      </c>
      <c r="U30" s="37" t="s">
        <v>184</v>
      </c>
      <c r="V30" s="29" t="s">
        <v>185</v>
      </c>
      <c r="W30" s="63"/>
    </row>
    <row r="31" s="2" customFormat="1" ht="187.5" spans="1:23">
      <c r="A31" s="24">
        <v>24</v>
      </c>
      <c r="B31" s="24" t="s">
        <v>186</v>
      </c>
      <c r="C31" s="25" t="s">
        <v>187</v>
      </c>
      <c r="D31" s="25" t="s">
        <v>31</v>
      </c>
      <c r="E31" s="25" t="s">
        <v>32</v>
      </c>
      <c r="F31" s="25" t="s">
        <v>33</v>
      </c>
      <c r="G31" s="25" t="s">
        <v>188</v>
      </c>
      <c r="H31" s="31" t="s">
        <v>189</v>
      </c>
      <c r="I31" s="45">
        <f t="shared" si="0"/>
        <v>6</v>
      </c>
      <c r="J31" s="45"/>
      <c r="K31" s="33"/>
      <c r="L31" s="45"/>
      <c r="M31" s="45"/>
      <c r="N31" s="45"/>
      <c r="O31" s="45"/>
      <c r="P31" s="45">
        <v>6</v>
      </c>
      <c r="Q31" s="45"/>
      <c r="R31" s="60">
        <v>543</v>
      </c>
      <c r="S31" s="58" t="s">
        <v>190</v>
      </c>
      <c r="T31" s="37" t="s">
        <v>191</v>
      </c>
      <c r="U31" s="59" t="s">
        <v>54</v>
      </c>
      <c r="V31" s="29" t="s">
        <v>55</v>
      </c>
      <c r="W31" s="29"/>
    </row>
    <row r="32" s="1" customFormat="1" ht="209" customHeight="1" spans="1:23">
      <c r="A32" s="24">
        <v>25</v>
      </c>
      <c r="B32" s="24" t="s">
        <v>192</v>
      </c>
      <c r="C32" s="29" t="s">
        <v>193</v>
      </c>
      <c r="D32" s="29" t="s">
        <v>31</v>
      </c>
      <c r="E32" s="29" t="s">
        <v>194</v>
      </c>
      <c r="F32" s="29" t="s">
        <v>33</v>
      </c>
      <c r="G32" s="29" t="s">
        <v>195</v>
      </c>
      <c r="H32" s="39" t="s">
        <v>196</v>
      </c>
      <c r="I32" s="45">
        <f t="shared" si="0"/>
        <v>10</v>
      </c>
      <c r="J32" s="45"/>
      <c r="K32" s="52"/>
      <c r="L32" s="53"/>
      <c r="M32" s="53"/>
      <c r="N32" s="53"/>
      <c r="O32" s="37"/>
      <c r="P32" s="29">
        <v>10</v>
      </c>
      <c r="Q32" s="53"/>
      <c r="R32" s="64"/>
      <c r="S32" s="27" t="s">
        <v>197</v>
      </c>
      <c r="T32" s="27" t="s">
        <v>62</v>
      </c>
      <c r="U32" s="29" t="s">
        <v>198</v>
      </c>
      <c r="V32" s="29" t="s">
        <v>199</v>
      </c>
      <c r="W32" s="29"/>
    </row>
    <row r="33" s="9" customFormat="1" ht="192" customHeight="1" spans="1:23">
      <c r="A33" s="24">
        <v>26</v>
      </c>
      <c r="B33" s="24" t="s">
        <v>200</v>
      </c>
      <c r="C33" s="25" t="s">
        <v>201</v>
      </c>
      <c r="D33" s="25" t="s">
        <v>202</v>
      </c>
      <c r="E33" s="25" t="s">
        <v>203</v>
      </c>
      <c r="F33" s="25" t="s">
        <v>33</v>
      </c>
      <c r="G33" s="25" t="s">
        <v>204</v>
      </c>
      <c r="H33" s="31" t="s">
        <v>205</v>
      </c>
      <c r="I33" s="45">
        <f t="shared" si="0"/>
        <v>10</v>
      </c>
      <c r="J33" s="45"/>
      <c r="K33" s="40"/>
      <c r="L33" s="49"/>
      <c r="M33" s="49"/>
      <c r="N33" s="49"/>
      <c r="O33" s="25"/>
      <c r="P33" s="29">
        <v>10</v>
      </c>
      <c r="Q33" s="49"/>
      <c r="R33" s="60">
        <v>19603</v>
      </c>
      <c r="S33" s="31" t="s">
        <v>206</v>
      </c>
      <c r="T33" s="31" t="s">
        <v>207</v>
      </c>
      <c r="U33" s="31" t="s">
        <v>138</v>
      </c>
      <c r="V33" s="25" t="s">
        <v>208</v>
      </c>
      <c r="W33" s="49"/>
    </row>
    <row r="34" s="9" customFormat="1" ht="128" customHeight="1" spans="1:23">
      <c r="A34" s="24">
        <v>27</v>
      </c>
      <c r="B34" s="24" t="s">
        <v>209</v>
      </c>
      <c r="C34" s="25" t="s">
        <v>210</v>
      </c>
      <c r="D34" s="25" t="s">
        <v>202</v>
      </c>
      <c r="E34" s="25" t="s">
        <v>203</v>
      </c>
      <c r="F34" s="25" t="s">
        <v>33</v>
      </c>
      <c r="G34" s="40" t="s">
        <v>211</v>
      </c>
      <c r="H34" s="31" t="s">
        <v>212</v>
      </c>
      <c r="I34" s="45">
        <f t="shared" si="0"/>
        <v>10</v>
      </c>
      <c r="J34" s="45"/>
      <c r="K34" s="40"/>
      <c r="L34" s="48"/>
      <c r="M34" s="48"/>
      <c r="N34" s="48"/>
      <c r="O34" s="48"/>
      <c r="P34" s="45">
        <v>10</v>
      </c>
      <c r="Q34" s="48"/>
      <c r="R34" s="60">
        <v>5768</v>
      </c>
      <c r="S34" s="31" t="s">
        <v>213</v>
      </c>
      <c r="T34" s="31" t="s">
        <v>214</v>
      </c>
      <c r="U34" s="37" t="s">
        <v>80</v>
      </c>
      <c r="V34" s="29" t="s">
        <v>81</v>
      </c>
      <c r="W34" s="49"/>
    </row>
    <row r="35" s="9" customFormat="1" ht="128" customHeight="1" spans="1:23">
      <c r="A35" s="24">
        <v>28</v>
      </c>
      <c r="B35" s="24" t="s">
        <v>215</v>
      </c>
      <c r="C35" s="25" t="s">
        <v>216</v>
      </c>
      <c r="D35" s="25" t="s">
        <v>202</v>
      </c>
      <c r="E35" s="25" t="s">
        <v>203</v>
      </c>
      <c r="F35" s="25" t="s">
        <v>33</v>
      </c>
      <c r="G35" s="40" t="s">
        <v>217</v>
      </c>
      <c r="H35" s="31" t="s">
        <v>218</v>
      </c>
      <c r="I35" s="45">
        <f t="shared" si="0"/>
        <v>10</v>
      </c>
      <c r="J35" s="45"/>
      <c r="K35" s="40"/>
      <c r="L35" s="48"/>
      <c r="M35" s="48"/>
      <c r="N35" s="48"/>
      <c r="O35" s="48"/>
      <c r="P35" s="45">
        <v>10</v>
      </c>
      <c r="Q35" s="48"/>
      <c r="R35" s="60">
        <v>7055</v>
      </c>
      <c r="S35" s="31" t="s">
        <v>219</v>
      </c>
      <c r="T35" s="31" t="s">
        <v>220</v>
      </c>
      <c r="U35" s="31" t="s">
        <v>91</v>
      </c>
      <c r="V35" s="25" t="s">
        <v>92</v>
      </c>
      <c r="W35" s="49"/>
    </row>
    <row r="36" s="9" customFormat="1" ht="128" customHeight="1" spans="1:23">
      <c r="A36" s="24">
        <v>29</v>
      </c>
      <c r="B36" s="24" t="s">
        <v>221</v>
      </c>
      <c r="C36" s="25" t="s">
        <v>222</v>
      </c>
      <c r="D36" s="25" t="s">
        <v>202</v>
      </c>
      <c r="E36" s="25" t="s">
        <v>203</v>
      </c>
      <c r="F36" s="25" t="s">
        <v>33</v>
      </c>
      <c r="G36" s="40" t="s">
        <v>223</v>
      </c>
      <c r="H36" s="31" t="s">
        <v>224</v>
      </c>
      <c r="I36" s="45">
        <f t="shared" si="0"/>
        <v>10</v>
      </c>
      <c r="J36" s="45"/>
      <c r="K36" s="40"/>
      <c r="L36" s="48"/>
      <c r="M36" s="48"/>
      <c r="N36" s="48"/>
      <c r="O36" s="48"/>
      <c r="P36" s="45">
        <v>10</v>
      </c>
      <c r="Q36" s="48"/>
      <c r="R36" s="60">
        <v>5354</v>
      </c>
      <c r="S36" s="31" t="s">
        <v>219</v>
      </c>
      <c r="T36" s="31" t="s">
        <v>220</v>
      </c>
      <c r="U36" s="31" t="s">
        <v>184</v>
      </c>
      <c r="V36" s="25" t="s">
        <v>225</v>
      </c>
      <c r="W36" s="49"/>
    </row>
    <row r="37" s="9" customFormat="1" ht="174" customHeight="1" spans="1:23">
      <c r="A37" s="24">
        <v>30</v>
      </c>
      <c r="B37" s="24" t="s">
        <v>226</v>
      </c>
      <c r="C37" s="25" t="s">
        <v>227</v>
      </c>
      <c r="D37" s="25" t="s">
        <v>202</v>
      </c>
      <c r="E37" s="25" t="s">
        <v>203</v>
      </c>
      <c r="F37" s="25" t="s">
        <v>33</v>
      </c>
      <c r="G37" s="40" t="s">
        <v>228</v>
      </c>
      <c r="H37" s="31" t="s">
        <v>229</v>
      </c>
      <c r="I37" s="45">
        <f t="shared" si="0"/>
        <v>10</v>
      </c>
      <c r="J37" s="45"/>
      <c r="K37" s="40"/>
      <c r="L37" s="48"/>
      <c r="M37" s="48"/>
      <c r="N37" s="48"/>
      <c r="O37" s="48"/>
      <c r="P37" s="45">
        <v>10</v>
      </c>
      <c r="Q37" s="48"/>
      <c r="R37" s="60">
        <v>2756</v>
      </c>
      <c r="S37" s="31" t="s">
        <v>230</v>
      </c>
      <c r="T37" s="31" t="s">
        <v>231</v>
      </c>
      <c r="U37" s="37" t="s">
        <v>232</v>
      </c>
      <c r="V37" s="37" t="s">
        <v>233</v>
      </c>
      <c r="W37" s="49"/>
    </row>
    <row r="38" s="12" customFormat="1" ht="170" customHeight="1" spans="1:23">
      <c r="A38" s="24">
        <v>31</v>
      </c>
      <c r="B38" s="24" t="s">
        <v>234</v>
      </c>
      <c r="C38" s="29" t="s">
        <v>235</v>
      </c>
      <c r="D38" s="29" t="s">
        <v>236</v>
      </c>
      <c r="E38" s="29" t="s">
        <v>237</v>
      </c>
      <c r="F38" s="29" t="s">
        <v>33</v>
      </c>
      <c r="G38" s="29" t="s">
        <v>238</v>
      </c>
      <c r="H38" s="37" t="s">
        <v>239</v>
      </c>
      <c r="I38" s="45">
        <f t="shared" ref="I38:I46" si="1">J38+O38+P38+Q38</f>
        <v>24</v>
      </c>
      <c r="J38" s="45"/>
      <c r="K38" s="33"/>
      <c r="L38" s="53"/>
      <c r="M38" s="53"/>
      <c r="N38" s="53"/>
      <c r="O38" s="37"/>
      <c r="P38" s="29">
        <v>24</v>
      </c>
      <c r="Q38" s="53"/>
      <c r="R38" s="65">
        <v>273</v>
      </c>
      <c r="S38" s="37" t="s">
        <v>240</v>
      </c>
      <c r="T38" s="37" t="s">
        <v>241</v>
      </c>
      <c r="U38" s="37" t="s">
        <v>46</v>
      </c>
      <c r="V38" s="29" t="s">
        <v>47</v>
      </c>
      <c r="W38" s="53"/>
    </row>
    <row r="39" s="12" customFormat="1" ht="170" customHeight="1" spans="1:23">
      <c r="A39" s="24">
        <v>32</v>
      </c>
      <c r="B39" s="24" t="s">
        <v>242</v>
      </c>
      <c r="C39" s="29" t="s">
        <v>243</v>
      </c>
      <c r="D39" s="29" t="s">
        <v>236</v>
      </c>
      <c r="E39" s="29" t="s">
        <v>237</v>
      </c>
      <c r="F39" s="29" t="s">
        <v>33</v>
      </c>
      <c r="G39" s="29" t="s">
        <v>244</v>
      </c>
      <c r="H39" s="37" t="s">
        <v>245</v>
      </c>
      <c r="I39" s="45">
        <f t="shared" si="1"/>
        <v>36</v>
      </c>
      <c r="J39" s="45"/>
      <c r="K39" s="33"/>
      <c r="L39" s="53"/>
      <c r="M39" s="53"/>
      <c r="N39" s="53"/>
      <c r="O39" s="37"/>
      <c r="P39" s="29">
        <v>36</v>
      </c>
      <c r="Q39" s="53"/>
      <c r="R39" s="65">
        <v>273</v>
      </c>
      <c r="S39" s="37" t="s">
        <v>240</v>
      </c>
      <c r="T39" s="37" t="s">
        <v>241</v>
      </c>
      <c r="U39" s="37" t="s">
        <v>46</v>
      </c>
      <c r="V39" s="29" t="s">
        <v>47</v>
      </c>
      <c r="W39" s="53"/>
    </row>
    <row r="40" s="12" customFormat="1" ht="170" customHeight="1" spans="1:23">
      <c r="A40" s="24">
        <v>33</v>
      </c>
      <c r="B40" s="24" t="s">
        <v>246</v>
      </c>
      <c r="C40" s="29" t="s">
        <v>247</v>
      </c>
      <c r="D40" s="29" t="s">
        <v>236</v>
      </c>
      <c r="E40" s="29" t="s">
        <v>237</v>
      </c>
      <c r="F40" s="29" t="s">
        <v>33</v>
      </c>
      <c r="G40" s="29" t="s">
        <v>248</v>
      </c>
      <c r="H40" s="37" t="s">
        <v>249</v>
      </c>
      <c r="I40" s="45">
        <f t="shared" si="1"/>
        <v>10</v>
      </c>
      <c r="J40" s="45"/>
      <c r="K40" s="40"/>
      <c r="L40" s="53"/>
      <c r="M40" s="53"/>
      <c r="N40" s="53"/>
      <c r="O40" s="37"/>
      <c r="P40" s="29">
        <v>10</v>
      </c>
      <c r="Q40" s="53"/>
      <c r="R40" s="65">
        <v>289</v>
      </c>
      <c r="S40" s="37" t="s">
        <v>250</v>
      </c>
      <c r="T40" s="37" t="s">
        <v>251</v>
      </c>
      <c r="U40" s="37" t="s">
        <v>99</v>
      </c>
      <c r="V40" s="29" t="s">
        <v>100</v>
      </c>
      <c r="W40" s="39"/>
    </row>
    <row r="41" s="1" customFormat="1" ht="144" customHeight="1" spans="1:23">
      <c r="A41" s="24">
        <v>34</v>
      </c>
      <c r="B41" s="24" t="s">
        <v>252</v>
      </c>
      <c r="C41" s="25" t="s">
        <v>253</v>
      </c>
      <c r="D41" s="29" t="s">
        <v>236</v>
      </c>
      <c r="E41" s="25" t="s">
        <v>254</v>
      </c>
      <c r="F41" s="25" t="s">
        <v>33</v>
      </c>
      <c r="G41" s="25" t="s">
        <v>255</v>
      </c>
      <c r="H41" s="31" t="s">
        <v>256</v>
      </c>
      <c r="I41" s="45">
        <f t="shared" si="1"/>
        <v>32</v>
      </c>
      <c r="J41" s="45"/>
      <c r="K41" s="40"/>
      <c r="L41" s="29"/>
      <c r="M41" s="29"/>
      <c r="N41" s="29"/>
      <c r="O41" s="45"/>
      <c r="P41" s="45">
        <v>32</v>
      </c>
      <c r="Q41" s="45"/>
      <c r="R41" s="54">
        <v>683</v>
      </c>
      <c r="S41" s="59" t="s">
        <v>257</v>
      </c>
      <c r="T41" s="59" t="s">
        <v>258</v>
      </c>
      <c r="U41" s="59" t="s">
        <v>91</v>
      </c>
      <c r="V41" s="29" t="s">
        <v>92</v>
      </c>
      <c r="W41" s="29"/>
    </row>
    <row r="42" s="1" customFormat="1" ht="144" customHeight="1" spans="1:23">
      <c r="A42" s="24">
        <v>35</v>
      </c>
      <c r="B42" s="24" t="s">
        <v>259</v>
      </c>
      <c r="C42" s="25" t="s">
        <v>260</v>
      </c>
      <c r="D42" s="29" t="s">
        <v>236</v>
      </c>
      <c r="E42" s="25" t="s">
        <v>254</v>
      </c>
      <c r="F42" s="25" t="s">
        <v>33</v>
      </c>
      <c r="G42" s="25" t="s">
        <v>261</v>
      </c>
      <c r="H42" s="31" t="s">
        <v>262</v>
      </c>
      <c r="I42" s="45">
        <f t="shared" si="1"/>
        <v>35</v>
      </c>
      <c r="J42" s="45"/>
      <c r="K42" s="40"/>
      <c r="L42" s="29"/>
      <c r="M42" s="29"/>
      <c r="N42" s="29"/>
      <c r="O42" s="45"/>
      <c r="P42" s="45">
        <v>35</v>
      </c>
      <c r="Q42" s="45"/>
      <c r="R42" s="54">
        <v>344</v>
      </c>
      <c r="S42" s="59" t="s">
        <v>263</v>
      </c>
      <c r="T42" s="59" t="s">
        <v>264</v>
      </c>
      <c r="U42" s="59" t="s">
        <v>91</v>
      </c>
      <c r="V42" s="29" t="s">
        <v>92</v>
      </c>
      <c r="W42" s="29"/>
    </row>
    <row r="43" s="1" customFormat="1" ht="144" customHeight="1" spans="1:23">
      <c r="A43" s="24">
        <v>36</v>
      </c>
      <c r="B43" s="24" t="s">
        <v>265</v>
      </c>
      <c r="C43" s="25" t="s">
        <v>266</v>
      </c>
      <c r="D43" s="29" t="s">
        <v>236</v>
      </c>
      <c r="E43" s="25" t="s">
        <v>254</v>
      </c>
      <c r="F43" s="25" t="s">
        <v>33</v>
      </c>
      <c r="G43" s="25" t="s">
        <v>267</v>
      </c>
      <c r="H43" s="31" t="s">
        <v>268</v>
      </c>
      <c r="I43" s="45">
        <f t="shared" si="1"/>
        <v>20</v>
      </c>
      <c r="J43" s="45"/>
      <c r="K43" s="45"/>
      <c r="L43" s="29"/>
      <c r="M43" s="29"/>
      <c r="N43" s="29"/>
      <c r="O43" s="45"/>
      <c r="P43" s="45">
        <v>20</v>
      </c>
      <c r="Q43" s="45"/>
      <c r="R43" s="54">
        <v>1200</v>
      </c>
      <c r="S43" s="59" t="s">
        <v>269</v>
      </c>
      <c r="T43" s="59" t="s">
        <v>270</v>
      </c>
      <c r="U43" s="59" t="s">
        <v>91</v>
      </c>
      <c r="V43" s="29" t="s">
        <v>92</v>
      </c>
      <c r="W43" s="29"/>
    </row>
    <row r="44" s="1" customFormat="1" ht="144" customHeight="1" spans="1:23">
      <c r="A44" s="24">
        <v>37</v>
      </c>
      <c r="B44" s="24" t="s">
        <v>265</v>
      </c>
      <c r="C44" s="25" t="s">
        <v>271</v>
      </c>
      <c r="D44" s="29" t="s">
        <v>236</v>
      </c>
      <c r="E44" s="25" t="s">
        <v>254</v>
      </c>
      <c r="F44" s="25" t="s">
        <v>33</v>
      </c>
      <c r="G44" s="25" t="s">
        <v>272</v>
      </c>
      <c r="H44" s="31" t="s">
        <v>273</v>
      </c>
      <c r="I44" s="45">
        <f t="shared" si="1"/>
        <v>30</v>
      </c>
      <c r="J44" s="45"/>
      <c r="K44" s="45"/>
      <c r="L44" s="29"/>
      <c r="M44" s="29"/>
      <c r="N44" s="29"/>
      <c r="O44" s="45"/>
      <c r="P44" s="45">
        <v>30</v>
      </c>
      <c r="Q44" s="45"/>
      <c r="R44" s="54">
        <v>2200</v>
      </c>
      <c r="S44" s="59" t="s">
        <v>274</v>
      </c>
      <c r="T44" s="59" t="s">
        <v>275</v>
      </c>
      <c r="U44" s="59" t="s">
        <v>91</v>
      </c>
      <c r="V44" s="29" t="s">
        <v>92</v>
      </c>
      <c r="W44" s="29"/>
    </row>
    <row r="45" s="1" customFormat="1" ht="144" customHeight="1" spans="1:23">
      <c r="A45" s="24">
        <v>38</v>
      </c>
      <c r="B45" s="24" t="s">
        <v>276</v>
      </c>
      <c r="C45" s="25" t="s">
        <v>277</v>
      </c>
      <c r="D45" s="29" t="s">
        <v>236</v>
      </c>
      <c r="E45" s="25" t="s">
        <v>254</v>
      </c>
      <c r="F45" s="25" t="s">
        <v>33</v>
      </c>
      <c r="G45" s="25" t="s">
        <v>278</v>
      </c>
      <c r="H45" s="31" t="s">
        <v>279</v>
      </c>
      <c r="I45" s="45">
        <f t="shared" si="1"/>
        <v>15</v>
      </c>
      <c r="J45" s="45"/>
      <c r="K45" s="40"/>
      <c r="L45" s="29"/>
      <c r="M45" s="29"/>
      <c r="N45" s="29"/>
      <c r="O45" s="45"/>
      <c r="P45" s="45">
        <v>15</v>
      </c>
      <c r="Q45" s="45"/>
      <c r="R45" s="54"/>
      <c r="S45" s="58" t="s">
        <v>280</v>
      </c>
      <c r="T45" s="66" t="s">
        <v>281</v>
      </c>
      <c r="U45" s="66" t="s">
        <v>168</v>
      </c>
      <c r="V45" s="29" t="s">
        <v>169</v>
      </c>
      <c r="W45" s="29"/>
    </row>
    <row r="46" s="1" customFormat="1" ht="144" customHeight="1" spans="1:23">
      <c r="A46" s="24">
        <v>39</v>
      </c>
      <c r="B46" s="24" t="s">
        <v>282</v>
      </c>
      <c r="C46" s="25" t="s">
        <v>283</v>
      </c>
      <c r="D46" s="29" t="s">
        <v>236</v>
      </c>
      <c r="E46" s="25" t="s">
        <v>254</v>
      </c>
      <c r="F46" s="25" t="s">
        <v>33</v>
      </c>
      <c r="G46" s="25" t="s">
        <v>284</v>
      </c>
      <c r="H46" s="31" t="s">
        <v>285</v>
      </c>
      <c r="I46" s="45">
        <f t="shared" si="1"/>
        <v>10</v>
      </c>
      <c r="J46" s="45"/>
      <c r="K46" s="40"/>
      <c r="L46" s="25"/>
      <c r="M46" s="25"/>
      <c r="N46" s="25"/>
      <c r="O46" s="25"/>
      <c r="P46" s="29">
        <v>10</v>
      </c>
      <c r="Q46" s="25"/>
      <c r="R46" s="25">
        <v>3024</v>
      </c>
      <c r="S46" s="31" t="s">
        <v>286</v>
      </c>
      <c r="T46" s="31" t="s">
        <v>287</v>
      </c>
      <c r="U46" s="31" t="s">
        <v>288</v>
      </c>
      <c r="V46" s="29" t="s">
        <v>289</v>
      </c>
      <c r="W46" s="29"/>
    </row>
    <row r="47" s="1" customFormat="1" ht="144" customHeight="1" spans="1:23">
      <c r="A47" s="24">
        <v>40</v>
      </c>
      <c r="B47" s="24" t="s">
        <v>290</v>
      </c>
      <c r="C47" s="29" t="s">
        <v>291</v>
      </c>
      <c r="D47" s="29" t="s">
        <v>236</v>
      </c>
      <c r="E47" s="29" t="s">
        <v>237</v>
      </c>
      <c r="F47" s="29" t="s">
        <v>33</v>
      </c>
      <c r="G47" s="29" t="s">
        <v>292</v>
      </c>
      <c r="H47" s="37" t="s">
        <v>293</v>
      </c>
      <c r="I47" s="45">
        <f t="shared" ref="I47:I88" si="2">J47+O47+P47+Q47</f>
        <v>34</v>
      </c>
      <c r="J47" s="45"/>
      <c r="K47" s="33"/>
      <c r="L47" s="25"/>
      <c r="M47" s="25"/>
      <c r="N47" s="25"/>
      <c r="O47" s="25"/>
      <c r="P47" s="29">
        <v>34</v>
      </c>
      <c r="Q47" s="25"/>
      <c r="R47" s="25">
        <v>1475</v>
      </c>
      <c r="S47" s="37" t="s">
        <v>294</v>
      </c>
      <c r="T47" s="31" t="s">
        <v>295</v>
      </c>
      <c r="U47" s="59" t="s">
        <v>80</v>
      </c>
      <c r="V47" s="29" t="s">
        <v>81</v>
      </c>
      <c r="W47" s="29"/>
    </row>
    <row r="48" s="1" customFormat="1" ht="144" customHeight="1" spans="1:23">
      <c r="A48" s="24">
        <v>41</v>
      </c>
      <c r="B48" s="24" t="s">
        <v>296</v>
      </c>
      <c r="C48" s="29" t="s">
        <v>297</v>
      </c>
      <c r="D48" s="29" t="s">
        <v>236</v>
      </c>
      <c r="E48" s="29" t="s">
        <v>237</v>
      </c>
      <c r="F48" s="29" t="s">
        <v>33</v>
      </c>
      <c r="G48" s="29" t="s">
        <v>298</v>
      </c>
      <c r="H48" s="37" t="s">
        <v>299</v>
      </c>
      <c r="I48" s="45">
        <f t="shared" si="2"/>
        <v>35</v>
      </c>
      <c r="J48" s="45"/>
      <c r="K48" s="33"/>
      <c r="L48" s="25"/>
      <c r="M48" s="25"/>
      <c r="N48" s="25"/>
      <c r="O48" s="25"/>
      <c r="P48" s="29">
        <v>35</v>
      </c>
      <c r="Q48" s="25"/>
      <c r="R48" s="25">
        <v>1627</v>
      </c>
      <c r="S48" s="37" t="s">
        <v>300</v>
      </c>
      <c r="T48" s="31" t="s">
        <v>301</v>
      </c>
      <c r="U48" s="59" t="s">
        <v>80</v>
      </c>
      <c r="V48" s="29" t="s">
        <v>81</v>
      </c>
      <c r="W48" s="29"/>
    </row>
    <row r="49" s="1" customFormat="1" ht="220" customHeight="1" spans="1:23">
      <c r="A49" s="24">
        <v>42</v>
      </c>
      <c r="B49" s="24" t="s">
        <v>302</v>
      </c>
      <c r="C49" s="29" t="s">
        <v>303</v>
      </c>
      <c r="D49" s="29" t="s">
        <v>236</v>
      </c>
      <c r="E49" s="29" t="s">
        <v>237</v>
      </c>
      <c r="F49" s="29" t="s">
        <v>33</v>
      </c>
      <c r="G49" s="29" t="s">
        <v>304</v>
      </c>
      <c r="H49" s="37" t="s">
        <v>305</v>
      </c>
      <c r="I49" s="45">
        <f t="shared" si="2"/>
        <v>25</v>
      </c>
      <c r="J49" s="45"/>
      <c r="K49" s="33"/>
      <c r="L49" s="29"/>
      <c r="M49" s="29"/>
      <c r="N49" s="29"/>
      <c r="O49" s="29"/>
      <c r="P49" s="29">
        <v>25</v>
      </c>
      <c r="Q49" s="29"/>
      <c r="R49" s="29">
        <v>1154</v>
      </c>
      <c r="S49" s="37" t="s">
        <v>306</v>
      </c>
      <c r="T49" s="59" t="s">
        <v>307</v>
      </c>
      <c r="U49" s="59" t="s">
        <v>80</v>
      </c>
      <c r="V49" s="29" t="s">
        <v>81</v>
      </c>
      <c r="W49" s="29"/>
    </row>
    <row r="50" s="1" customFormat="1" ht="192" customHeight="1" spans="1:23">
      <c r="A50" s="24">
        <v>43</v>
      </c>
      <c r="B50" s="24" t="s">
        <v>308</v>
      </c>
      <c r="C50" s="25" t="s">
        <v>309</v>
      </c>
      <c r="D50" s="29" t="s">
        <v>236</v>
      </c>
      <c r="E50" s="29" t="s">
        <v>237</v>
      </c>
      <c r="F50" s="25" t="s">
        <v>33</v>
      </c>
      <c r="G50" s="25" t="s">
        <v>310</v>
      </c>
      <c r="H50" s="31" t="s">
        <v>311</v>
      </c>
      <c r="I50" s="45">
        <f t="shared" si="2"/>
        <v>40</v>
      </c>
      <c r="J50" s="45"/>
      <c r="K50" s="40"/>
      <c r="L50" s="25"/>
      <c r="M50" s="25"/>
      <c r="N50" s="25"/>
      <c r="O50" s="48"/>
      <c r="P50" s="45">
        <v>40</v>
      </c>
      <c r="Q50" s="48"/>
      <c r="R50" s="60">
        <v>428</v>
      </c>
      <c r="S50" s="58" t="s">
        <v>312</v>
      </c>
      <c r="T50" s="58" t="s">
        <v>313</v>
      </c>
      <c r="U50" s="58" t="s">
        <v>54</v>
      </c>
      <c r="V50" s="29" t="s">
        <v>55</v>
      </c>
      <c r="W50" s="29"/>
    </row>
    <row r="51" s="1" customFormat="1" ht="192" customHeight="1" spans="1:23">
      <c r="A51" s="24">
        <v>44</v>
      </c>
      <c r="B51" s="24" t="s">
        <v>314</v>
      </c>
      <c r="C51" s="25" t="s">
        <v>315</v>
      </c>
      <c r="D51" s="29" t="s">
        <v>236</v>
      </c>
      <c r="E51" s="29" t="s">
        <v>237</v>
      </c>
      <c r="F51" s="25" t="s">
        <v>33</v>
      </c>
      <c r="G51" s="25" t="s">
        <v>316</v>
      </c>
      <c r="H51" s="31" t="s">
        <v>317</v>
      </c>
      <c r="I51" s="45">
        <f t="shared" si="2"/>
        <v>120</v>
      </c>
      <c r="J51" s="45"/>
      <c r="K51" s="40"/>
      <c r="L51" s="25"/>
      <c r="M51" s="25"/>
      <c r="N51" s="25"/>
      <c r="O51" s="48"/>
      <c r="P51" s="45">
        <v>120</v>
      </c>
      <c r="Q51" s="48"/>
      <c r="R51" s="60">
        <v>400</v>
      </c>
      <c r="S51" s="58" t="s">
        <v>318</v>
      </c>
      <c r="T51" s="58" t="s">
        <v>319</v>
      </c>
      <c r="U51" s="58" t="s">
        <v>54</v>
      </c>
      <c r="V51" s="29" t="s">
        <v>55</v>
      </c>
      <c r="W51" s="29"/>
    </row>
    <row r="52" s="1" customFormat="1" ht="192" customHeight="1" spans="1:23">
      <c r="A52" s="24">
        <v>45</v>
      </c>
      <c r="B52" s="24" t="s">
        <v>320</v>
      </c>
      <c r="C52" s="25" t="s">
        <v>321</v>
      </c>
      <c r="D52" s="29" t="s">
        <v>236</v>
      </c>
      <c r="E52" s="29" t="s">
        <v>237</v>
      </c>
      <c r="F52" s="25" t="s">
        <v>33</v>
      </c>
      <c r="G52" s="25" t="s">
        <v>322</v>
      </c>
      <c r="H52" s="31" t="s">
        <v>323</v>
      </c>
      <c r="I52" s="45">
        <f t="shared" si="2"/>
        <v>35</v>
      </c>
      <c r="J52" s="45"/>
      <c r="K52" s="40"/>
      <c r="L52" s="25"/>
      <c r="M52" s="25"/>
      <c r="N52" s="25"/>
      <c r="O52" s="48"/>
      <c r="P52" s="45">
        <v>35</v>
      </c>
      <c r="Q52" s="48"/>
      <c r="R52" s="60">
        <v>203</v>
      </c>
      <c r="S52" s="58" t="s">
        <v>324</v>
      </c>
      <c r="T52" s="58" t="s">
        <v>325</v>
      </c>
      <c r="U52" s="58" t="s">
        <v>54</v>
      </c>
      <c r="V52" s="29" t="s">
        <v>55</v>
      </c>
      <c r="W52" s="29"/>
    </row>
    <row r="53" s="1" customFormat="1" ht="192" customHeight="1" spans="1:23">
      <c r="A53" s="24">
        <v>46</v>
      </c>
      <c r="B53" s="24" t="s">
        <v>326</v>
      </c>
      <c r="C53" s="25" t="s">
        <v>327</v>
      </c>
      <c r="D53" s="29" t="s">
        <v>236</v>
      </c>
      <c r="E53" s="29" t="s">
        <v>237</v>
      </c>
      <c r="F53" s="25" t="s">
        <v>33</v>
      </c>
      <c r="G53" s="25" t="s">
        <v>328</v>
      </c>
      <c r="H53" s="31" t="s">
        <v>329</v>
      </c>
      <c r="I53" s="45">
        <f t="shared" si="2"/>
        <v>40</v>
      </c>
      <c r="J53" s="45"/>
      <c r="K53" s="40"/>
      <c r="L53" s="25"/>
      <c r="M53" s="25"/>
      <c r="N53" s="25"/>
      <c r="O53" s="48"/>
      <c r="P53" s="45">
        <v>40</v>
      </c>
      <c r="Q53" s="48"/>
      <c r="R53" s="60">
        <v>130</v>
      </c>
      <c r="S53" s="58" t="s">
        <v>330</v>
      </c>
      <c r="T53" s="58" t="s">
        <v>331</v>
      </c>
      <c r="U53" s="58" t="s">
        <v>54</v>
      </c>
      <c r="V53" s="29" t="s">
        <v>55</v>
      </c>
      <c r="W53" s="29"/>
    </row>
    <row r="54" s="1" customFormat="1" ht="144" customHeight="1" spans="1:23">
      <c r="A54" s="24">
        <v>47</v>
      </c>
      <c r="B54" s="24" t="s">
        <v>332</v>
      </c>
      <c r="C54" s="29" t="s">
        <v>333</v>
      </c>
      <c r="D54" s="29" t="s">
        <v>236</v>
      </c>
      <c r="E54" s="29" t="s">
        <v>237</v>
      </c>
      <c r="F54" s="25" t="s">
        <v>33</v>
      </c>
      <c r="G54" s="29" t="s">
        <v>334</v>
      </c>
      <c r="H54" s="37" t="s">
        <v>335</v>
      </c>
      <c r="I54" s="45">
        <f t="shared" si="2"/>
        <v>38</v>
      </c>
      <c r="J54" s="45"/>
      <c r="K54" s="33"/>
      <c r="L54" s="29"/>
      <c r="M54" s="29"/>
      <c r="N54" s="29"/>
      <c r="O54" s="45"/>
      <c r="P54" s="45">
        <v>38</v>
      </c>
      <c r="Q54" s="45"/>
      <c r="R54" s="54">
        <v>580</v>
      </c>
      <c r="S54" s="59" t="s">
        <v>61</v>
      </c>
      <c r="T54" s="59" t="s">
        <v>336</v>
      </c>
      <c r="U54" s="59" t="s">
        <v>337</v>
      </c>
      <c r="V54" s="29" t="s">
        <v>338</v>
      </c>
      <c r="W54" s="25"/>
    </row>
    <row r="55" s="1" customFormat="1" ht="144" customHeight="1" spans="1:23">
      <c r="A55" s="24">
        <v>48</v>
      </c>
      <c r="B55" s="24" t="s">
        <v>339</v>
      </c>
      <c r="C55" s="29" t="s">
        <v>340</v>
      </c>
      <c r="D55" s="29" t="s">
        <v>236</v>
      </c>
      <c r="E55" s="29" t="s">
        <v>237</v>
      </c>
      <c r="F55" s="25" t="s">
        <v>33</v>
      </c>
      <c r="G55" s="29" t="s">
        <v>341</v>
      </c>
      <c r="H55" s="37" t="s">
        <v>342</v>
      </c>
      <c r="I55" s="45">
        <f t="shared" si="2"/>
        <v>38</v>
      </c>
      <c r="J55" s="45"/>
      <c r="K55" s="33"/>
      <c r="L55" s="29"/>
      <c r="M55" s="29"/>
      <c r="N55" s="29"/>
      <c r="O55" s="45"/>
      <c r="P55" s="45">
        <v>38</v>
      </c>
      <c r="Q55" s="45"/>
      <c r="R55" s="54">
        <v>518</v>
      </c>
      <c r="S55" s="59" t="s">
        <v>61</v>
      </c>
      <c r="T55" s="59" t="s">
        <v>343</v>
      </c>
      <c r="U55" s="59" t="s">
        <v>337</v>
      </c>
      <c r="V55" s="29" t="s">
        <v>338</v>
      </c>
      <c r="W55" s="25"/>
    </row>
    <row r="56" s="1" customFormat="1" ht="144" customHeight="1" spans="1:23">
      <c r="A56" s="24">
        <v>49</v>
      </c>
      <c r="B56" s="24" t="s">
        <v>344</v>
      </c>
      <c r="C56" s="29" t="s">
        <v>345</v>
      </c>
      <c r="D56" s="29" t="s">
        <v>236</v>
      </c>
      <c r="E56" s="29" t="s">
        <v>237</v>
      </c>
      <c r="F56" s="25" t="s">
        <v>33</v>
      </c>
      <c r="G56" s="29" t="s">
        <v>346</v>
      </c>
      <c r="H56" s="37" t="s">
        <v>347</v>
      </c>
      <c r="I56" s="45">
        <f t="shared" si="2"/>
        <v>38</v>
      </c>
      <c r="J56" s="45"/>
      <c r="K56" s="33"/>
      <c r="L56" s="29"/>
      <c r="M56" s="29"/>
      <c r="N56" s="29"/>
      <c r="O56" s="45"/>
      <c r="P56" s="45">
        <v>38</v>
      </c>
      <c r="Q56" s="45"/>
      <c r="R56" s="54">
        <v>684</v>
      </c>
      <c r="S56" s="59" t="s">
        <v>61</v>
      </c>
      <c r="T56" s="59" t="s">
        <v>348</v>
      </c>
      <c r="U56" s="59" t="s">
        <v>337</v>
      </c>
      <c r="V56" s="29" t="s">
        <v>338</v>
      </c>
      <c r="W56" s="25"/>
    </row>
    <row r="57" s="10" customFormat="1" ht="191" customHeight="1" spans="1:23">
      <c r="A57" s="24">
        <v>50</v>
      </c>
      <c r="B57" s="24" t="s">
        <v>349</v>
      </c>
      <c r="C57" s="29" t="s">
        <v>350</v>
      </c>
      <c r="D57" s="29" t="s">
        <v>236</v>
      </c>
      <c r="E57" s="29" t="s">
        <v>237</v>
      </c>
      <c r="F57" s="29" t="s">
        <v>33</v>
      </c>
      <c r="G57" s="29" t="s">
        <v>351</v>
      </c>
      <c r="H57" s="37" t="s">
        <v>352</v>
      </c>
      <c r="I57" s="45">
        <f t="shared" si="2"/>
        <v>26</v>
      </c>
      <c r="J57" s="45"/>
      <c r="K57" s="33"/>
      <c r="L57" s="45"/>
      <c r="M57" s="45"/>
      <c r="N57" s="45"/>
      <c r="O57" s="45"/>
      <c r="P57" s="45">
        <v>26</v>
      </c>
      <c r="Q57" s="45"/>
      <c r="R57" s="54">
        <v>1998</v>
      </c>
      <c r="S57" s="67" t="s">
        <v>353</v>
      </c>
      <c r="T57" s="37" t="s">
        <v>354</v>
      </c>
      <c r="U57" s="37" t="s">
        <v>355</v>
      </c>
      <c r="V57" s="29" t="s">
        <v>356</v>
      </c>
      <c r="W57" s="29"/>
    </row>
    <row r="58" s="10" customFormat="1" ht="191" customHeight="1" spans="1:23">
      <c r="A58" s="24">
        <v>51</v>
      </c>
      <c r="B58" s="24" t="s">
        <v>357</v>
      </c>
      <c r="C58" s="29" t="s">
        <v>358</v>
      </c>
      <c r="D58" s="37" t="s">
        <v>236</v>
      </c>
      <c r="E58" s="37" t="s">
        <v>237</v>
      </c>
      <c r="F58" s="37" t="s">
        <v>33</v>
      </c>
      <c r="G58" s="29" t="s">
        <v>359</v>
      </c>
      <c r="H58" s="37" t="s">
        <v>360</v>
      </c>
      <c r="I58" s="45">
        <f t="shared" si="2"/>
        <v>10</v>
      </c>
      <c r="J58" s="45"/>
      <c r="K58" s="33"/>
      <c r="L58" s="45"/>
      <c r="M58" s="45"/>
      <c r="N58" s="45"/>
      <c r="O58" s="45"/>
      <c r="P58" s="45">
        <v>10</v>
      </c>
      <c r="Q58" s="45"/>
      <c r="R58" s="54">
        <v>548</v>
      </c>
      <c r="S58" s="67" t="s">
        <v>361</v>
      </c>
      <c r="T58" s="67" t="s">
        <v>362</v>
      </c>
      <c r="U58" s="67" t="s">
        <v>155</v>
      </c>
      <c r="V58" s="29" t="s">
        <v>156</v>
      </c>
      <c r="W58" s="26"/>
    </row>
    <row r="59" s="10" customFormat="1" ht="191" customHeight="1" spans="1:23">
      <c r="A59" s="24">
        <v>52</v>
      </c>
      <c r="B59" s="24" t="s">
        <v>363</v>
      </c>
      <c r="C59" s="29" t="s">
        <v>364</v>
      </c>
      <c r="D59" s="37" t="s">
        <v>236</v>
      </c>
      <c r="E59" s="37" t="s">
        <v>237</v>
      </c>
      <c r="F59" s="37" t="s">
        <v>33</v>
      </c>
      <c r="G59" s="29" t="s">
        <v>365</v>
      </c>
      <c r="H59" s="38" t="s">
        <v>366</v>
      </c>
      <c r="I59" s="45">
        <f t="shared" si="2"/>
        <v>40</v>
      </c>
      <c r="J59" s="45"/>
      <c r="K59" s="54"/>
      <c r="L59" s="45"/>
      <c r="M59" s="45"/>
      <c r="N59" s="45"/>
      <c r="O59" s="45"/>
      <c r="P59" s="45">
        <v>40</v>
      </c>
      <c r="Q59" s="45"/>
      <c r="R59" s="54">
        <v>20</v>
      </c>
      <c r="S59" s="37" t="s">
        <v>367</v>
      </c>
      <c r="T59" s="37" t="s">
        <v>368</v>
      </c>
      <c r="U59" s="37" t="s">
        <v>176</v>
      </c>
      <c r="V59" s="29" t="s">
        <v>177</v>
      </c>
      <c r="W59" s="29"/>
    </row>
    <row r="60" s="10" customFormat="1" ht="191" customHeight="1" spans="1:23">
      <c r="A60" s="24">
        <v>53</v>
      </c>
      <c r="B60" s="24" t="s">
        <v>369</v>
      </c>
      <c r="C60" s="29" t="s">
        <v>370</v>
      </c>
      <c r="D60" s="37" t="s">
        <v>236</v>
      </c>
      <c r="E60" s="37" t="s">
        <v>237</v>
      </c>
      <c r="F60" s="37" t="s">
        <v>33</v>
      </c>
      <c r="G60" s="29" t="s">
        <v>371</v>
      </c>
      <c r="H60" s="38" t="s">
        <v>372</v>
      </c>
      <c r="I60" s="45">
        <f t="shared" si="2"/>
        <v>25</v>
      </c>
      <c r="J60" s="45"/>
      <c r="K60" s="54"/>
      <c r="L60" s="45"/>
      <c r="M60" s="45"/>
      <c r="N60" s="45"/>
      <c r="O60" s="45"/>
      <c r="P60" s="45">
        <v>25</v>
      </c>
      <c r="Q60" s="45"/>
      <c r="R60" s="54">
        <v>100</v>
      </c>
      <c r="S60" s="37" t="s">
        <v>373</v>
      </c>
      <c r="T60" s="37" t="s">
        <v>368</v>
      </c>
      <c r="U60" s="37" t="s">
        <v>176</v>
      </c>
      <c r="V60" s="29" t="s">
        <v>177</v>
      </c>
      <c r="W60" s="29"/>
    </row>
    <row r="61" s="10" customFormat="1" ht="191" customHeight="1" spans="1:23">
      <c r="A61" s="24">
        <v>54</v>
      </c>
      <c r="B61" s="24" t="s">
        <v>374</v>
      </c>
      <c r="C61" s="29" t="s">
        <v>375</v>
      </c>
      <c r="D61" s="37" t="s">
        <v>236</v>
      </c>
      <c r="E61" s="37" t="s">
        <v>237</v>
      </c>
      <c r="F61" s="37" t="s">
        <v>33</v>
      </c>
      <c r="G61" s="29" t="s">
        <v>376</v>
      </c>
      <c r="H61" s="38" t="s">
        <v>377</v>
      </c>
      <c r="I61" s="45">
        <f t="shared" si="2"/>
        <v>25</v>
      </c>
      <c r="J61" s="45"/>
      <c r="K61" s="54"/>
      <c r="L61" s="45"/>
      <c r="M61" s="45"/>
      <c r="N61" s="45"/>
      <c r="O61" s="45"/>
      <c r="P61" s="45">
        <v>25</v>
      </c>
      <c r="Q61" s="45"/>
      <c r="R61" s="54">
        <v>20</v>
      </c>
      <c r="S61" s="37" t="s">
        <v>378</v>
      </c>
      <c r="T61" s="37" t="s">
        <v>368</v>
      </c>
      <c r="U61" s="37" t="s">
        <v>176</v>
      </c>
      <c r="V61" s="29" t="s">
        <v>177</v>
      </c>
      <c r="W61" s="29"/>
    </row>
    <row r="62" s="10" customFormat="1" ht="191" customHeight="1" spans="1:23">
      <c r="A62" s="24">
        <v>55</v>
      </c>
      <c r="B62" s="24" t="s">
        <v>379</v>
      </c>
      <c r="C62" s="29" t="s">
        <v>380</v>
      </c>
      <c r="D62" s="37" t="s">
        <v>236</v>
      </c>
      <c r="E62" s="37" t="s">
        <v>237</v>
      </c>
      <c r="F62" s="37" t="s">
        <v>33</v>
      </c>
      <c r="G62" s="29" t="s">
        <v>381</v>
      </c>
      <c r="H62" s="38" t="s">
        <v>382</v>
      </c>
      <c r="I62" s="45">
        <f t="shared" si="2"/>
        <v>25</v>
      </c>
      <c r="J62" s="45"/>
      <c r="K62" s="54"/>
      <c r="L62" s="45"/>
      <c r="M62" s="45"/>
      <c r="N62" s="45"/>
      <c r="O62" s="45"/>
      <c r="P62" s="45">
        <v>25</v>
      </c>
      <c r="Q62" s="45"/>
      <c r="R62" s="54">
        <v>20</v>
      </c>
      <c r="S62" s="37" t="s">
        <v>383</v>
      </c>
      <c r="T62" s="37" t="s">
        <v>368</v>
      </c>
      <c r="U62" s="37" t="s">
        <v>176</v>
      </c>
      <c r="V62" s="29" t="s">
        <v>177</v>
      </c>
      <c r="W62" s="29"/>
    </row>
    <row r="63" s="12" customFormat="1" ht="155" customHeight="1" spans="1:23">
      <c r="A63" s="24">
        <v>56</v>
      </c>
      <c r="B63" s="24" t="s">
        <v>384</v>
      </c>
      <c r="C63" s="29" t="s">
        <v>385</v>
      </c>
      <c r="D63" s="29" t="s">
        <v>236</v>
      </c>
      <c r="E63" s="29" t="s">
        <v>237</v>
      </c>
      <c r="F63" s="29" t="s">
        <v>33</v>
      </c>
      <c r="G63" s="29" t="s">
        <v>386</v>
      </c>
      <c r="H63" s="37" t="s">
        <v>387</v>
      </c>
      <c r="I63" s="45">
        <f t="shared" si="2"/>
        <v>10</v>
      </c>
      <c r="J63" s="45"/>
      <c r="K63" s="33"/>
      <c r="L63" s="29"/>
      <c r="M63" s="29"/>
      <c r="N63" s="29"/>
      <c r="O63" s="45"/>
      <c r="P63" s="45">
        <v>10</v>
      </c>
      <c r="Q63" s="45"/>
      <c r="R63" s="54">
        <v>800</v>
      </c>
      <c r="S63" s="59" t="s">
        <v>388</v>
      </c>
      <c r="T63" s="59" t="s">
        <v>389</v>
      </c>
      <c r="U63" s="59" t="s">
        <v>113</v>
      </c>
      <c r="V63" s="29" t="s">
        <v>114</v>
      </c>
      <c r="W63" s="29"/>
    </row>
    <row r="64" s="12" customFormat="1" ht="155" customHeight="1" spans="1:23">
      <c r="A64" s="24">
        <v>57</v>
      </c>
      <c r="B64" s="24" t="s">
        <v>390</v>
      </c>
      <c r="C64" s="25" t="s">
        <v>391</v>
      </c>
      <c r="D64" s="29" t="s">
        <v>236</v>
      </c>
      <c r="E64" s="29" t="s">
        <v>237</v>
      </c>
      <c r="F64" s="29" t="s">
        <v>33</v>
      </c>
      <c r="G64" s="25" t="s">
        <v>392</v>
      </c>
      <c r="H64" s="31" t="s">
        <v>393</v>
      </c>
      <c r="I64" s="45">
        <f t="shared" si="2"/>
        <v>15</v>
      </c>
      <c r="J64" s="45"/>
      <c r="K64" s="40"/>
      <c r="L64" s="43"/>
      <c r="M64" s="43"/>
      <c r="N64" s="43"/>
      <c r="O64" s="43"/>
      <c r="P64" s="45">
        <v>15</v>
      </c>
      <c r="Q64" s="43"/>
      <c r="R64" s="54">
        <v>60</v>
      </c>
      <c r="S64" s="37" t="s">
        <v>394</v>
      </c>
      <c r="T64" s="37" t="s">
        <v>395</v>
      </c>
      <c r="U64" s="37" t="s">
        <v>396</v>
      </c>
      <c r="V64" s="29" t="s">
        <v>397</v>
      </c>
      <c r="W64" s="29"/>
    </row>
    <row r="65" s="12" customFormat="1" ht="155" customHeight="1" spans="1:23">
      <c r="A65" s="24">
        <v>58</v>
      </c>
      <c r="B65" s="24" t="s">
        <v>398</v>
      </c>
      <c r="C65" s="25" t="s">
        <v>399</v>
      </c>
      <c r="D65" s="29" t="s">
        <v>236</v>
      </c>
      <c r="E65" s="29" t="s">
        <v>237</v>
      </c>
      <c r="F65" s="29" t="s">
        <v>33</v>
      </c>
      <c r="G65" s="25" t="s">
        <v>400</v>
      </c>
      <c r="H65" s="31" t="s">
        <v>401</v>
      </c>
      <c r="I65" s="45">
        <f t="shared" si="2"/>
        <v>27</v>
      </c>
      <c r="J65" s="45"/>
      <c r="K65" s="40"/>
      <c r="L65" s="43"/>
      <c r="M65" s="43"/>
      <c r="N65" s="43"/>
      <c r="O65" s="43"/>
      <c r="P65" s="45">
        <v>27</v>
      </c>
      <c r="Q65" s="43"/>
      <c r="R65" s="54">
        <v>63</v>
      </c>
      <c r="S65" s="37" t="s">
        <v>402</v>
      </c>
      <c r="T65" s="37" t="s">
        <v>403</v>
      </c>
      <c r="U65" s="37" t="s">
        <v>396</v>
      </c>
      <c r="V65" s="29" t="s">
        <v>397</v>
      </c>
      <c r="W65" s="25"/>
    </row>
    <row r="66" s="12" customFormat="1" ht="155" customHeight="1" spans="1:23">
      <c r="A66" s="24">
        <v>59</v>
      </c>
      <c r="B66" s="24" t="s">
        <v>404</v>
      </c>
      <c r="C66" s="25" t="s">
        <v>405</v>
      </c>
      <c r="D66" s="29" t="s">
        <v>236</v>
      </c>
      <c r="E66" s="29" t="s">
        <v>237</v>
      </c>
      <c r="F66" s="29" t="s">
        <v>33</v>
      </c>
      <c r="G66" s="25" t="s">
        <v>406</v>
      </c>
      <c r="H66" s="31" t="s">
        <v>407</v>
      </c>
      <c r="I66" s="45">
        <f t="shared" si="2"/>
        <v>20</v>
      </c>
      <c r="J66" s="45"/>
      <c r="K66" s="40"/>
      <c r="L66" s="43"/>
      <c r="M66" s="43"/>
      <c r="N66" s="43"/>
      <c r="O66" s="43"/>
      <c r="P66" s="45">
        <v>20</v>
      </c>
      <c r="Q66" s="43"/>
      <c r="R66" s="54">
        <v>60</v>
      </c>
      <c r="S66" s="37" t="s">
        <v>408</v>
      </c>
      <c r="T66" s="37" t="s">
        <v>409</v>
      </c>
      <c r="U66" s="37" t="s">
        <v>396</v>
      </c>
      <c r="V66" s="29" t="s">
        <v>397</v>
      </c>
      <c r="W66" s="29"/>
    </row>
    <row r="67" s="12" customFormat="1" ht="155" customHeight="1" spans="1:23">
      <c r="A67" s="24">
        <v>60</v>
      </c>
      <c r="B67" s="24" t="s">
        <v>410</v>
      </c>
      <c r="C67" s="25" t="s">
        <v>411</v>
      </c>
      <c r="D67" s="29" t="s">
        <v>236</v>
      </c>
      <c r="E67" s="29" t="s">
        <v>237</v>
      </c>
      <c r="F67" s="29" t="s">
        <v>33</v>
      </c>
      <c r="G67" s="25" t="s">
        <v>412</v>
      </c>
      <c r="H67" s="31" t="s">
        <v>413</v>
      </c>
      <c r="I67" s="45">
        <f t="shared" si="2"/>
        <v>15</v>
      </c>
      <c r="J67" s="45"/>
      <c r="K67" s="40"/>
      <c r="L67" s="43"/>
      <c r="M67" s="43"/>
      <c r="N67" s="43"/>
      <c r="O67" s="43"/>
      <c r="P67" s="45">
        <v>15</v>
      </c>
      <c r="Q67" s="43"/>
      <c r="R67" s="54">
        <v>45</v>
      </c>
      <c r="S67" s="37" t="s">
        <v>414</v>
      </c>
      <c r="T67" s="37" t="s">
        <v>415</v>
      </c>
      <c r="U67" s="37" t="s">
        <v>396</v>
      </c>
      <c r="V67" s="29" t="s">
        <v>397</v>
      </c>
      <c r="W67" s="29"/>
    </row>
    <row r="68" s="12" customFormat="1" ht="155" customHeight="1" spans="1:23">
      <c r="A68" s="24">
        <v>61</v>
      </c>
      <c r="B68" s="24" t="s">
        <v>416</v>
      </c>
      <c r="C68" s="29" t="s">
        <v>417</v>
      </c>
      <c r="D68" s="29" t="s">
        <v>236</v>
      </c>
      <c r="E68" s="29" t="s">
        <v>237</v>
      </c>
      <c r="F68" s="29" t="s">
        <v>33</v>
      </c>
      <c r="G68" s="29" t="s">
        <v>418</v>
      </c>
      <c r="H68" s="37" t="s">
        <v>419</v>
      </c>
      <c r="I68" s="45">
        <f t="shared" si="2"/>
        <v>20</v>
      </c>
      <c r="J68" s="45"/>
      <c r="K68" s="33"/>
      <c r="L68" s="29"/>
      <c r="M68" s="45"/>
      <c r="N68" s="45"/>
      <c r="O68" s="45"/>
      <c r="P68" s="45">
        <v>20</v>
      </c>
      <c r="Q68" s="45"/>
      <c r="R68" s="54">
        <v>1955</v>
      </c>
      <c r="S68" s="67" t="s">
        <v>420</v>
      </c>
      <c r="T68" s="67" t="s">
        <v>421</v>
      </c>
      <c r="U68" s="67" t="s">
        <v>422</v>
      </c>
      <c r="V68" s="29" t="s">
        <v>423</v>
      </c>
      <c r="W68" s="29"/>
    </row>
    <row r="69" s="12" customFormat="1" ht="155" customHeight="1" spans="1:23">
      <c r="A69" s="24">
        <v>62</v>
      </c>
      <c r="B69" s="24" t="s">
        <v>424</v>
      </c>
      <c r="C69" s="29" t="s">
        <v>425</v>
      </c>
      <c r="D69" s="29" t="s">
        <v>236</v>
      </c>
      <c r="E69" s="29" t="s">
        <v>237</v>
      </c>
      <c r="F69" s="29" t="s">
        <v>33</v>
      </c>
      <c r="G69" s="29" t="s">
        <v>426</v>
      </c>
      <c r="H69" s="37" t="s">
        <v>427</v>
      </c>
      <c r="I69" s="45">
        <f t="shared" si="2"/>
        <v>25</v>
      </c>
      <c r="J69" s="45"/>
      <c r="K69" s="33"/>
      <c r="L69" s="29"/>
      <c r="M69" s="45"/>
      <c r="N69" s="45"/>
      <c r="O69" s="45"/>
      <c r="P69" s="45">
        <v>25</v>
      </c>
      <c r="Q69" s="45"/>
      <c r="R69" s="54">
        <v>2192</v>
      </c>
      <c r="S69" s="67" t="s">
        <v>428</v>
      </c>
      <c r="T69" s="67" t="s">
        <v>429</v>
      </c>
      <c r="U69" s="67" t="s">
        <v>422</v>
      </c>
      <c r="V69" s="29" t="s">
        <v>423</v>
      </c>
      <c r="W69" s="29"/>
    </row>
    <row r="70" s="12" customFormat="1" ht="155" customHeight="1" spans="1:23">
      <c r="A70" s="24">
        <v>63</v>
      </c>
      <c r="B70" s="24" t="s">
        <v>430</v>
      </c>
      <c r="C70" s="29" t="s">
        <v>431</v>
      </c>
      <c r="D70" s="29" t="s">
        <v>236</v>
      </c>
      <c r="E70" s="29" t="s">
        <v>237</v>
      </c>
      <c r="F70" s="29" t="s">
        <v>33</v>
      </c>
      <c r="G70" s="29" t="s">
        <v>432</v>
      </c>
      <c r="H70" s="37" t="s">
        <v>433</v>
      </c>
      <c r="I70" s="45">
        <f t="shared" si="2"/>
        <v>41</v>
      </c>
      <c r="J70" s="45"/>
      <c r="K70" s="33"/>
      <c r="L70" s="29"/>
      <c r="M70" s="45"/>
      <c r="N70" s="45"/>
      <c r="O70" s="45"/>
      <c r="P70" s="45">
        <v>41</v>
      </c>
      <c r="Q70" s="45"/>
      <c r="R70" s="54">
        <v>2912</v>
      </c>
      <c r="S70" s="67" t="s">
        <v>434</v>
      </c>
      <c r="T70" s="67" t="s">
        <v>435</v>
      </c>
      <c r="U70" s="67" t="s">
        <v>422</v>
      </c>
      <c r="V70" s="29" t="s">
        <v>423</v>
      </c>
      <c r="W70" s="29"/>
    </row>
    <row r="71" s="12" customFormat="1" ht="260" customHeight="1" spans="1:23">
      <c r="A71" s="24">
        <v>64</v>
      </c>
      <c r="B71" s="24" t="s">
        <v>436</v>
      </c>
      <c r="C71" s="37" t="s">
        <v>437</v>
      </c>
      <c r="D71" s="29" t="s">
        <v>236</v>
      </c>
      <c r="E71" s="29" t="s">
        <v>237</v>
      </c>
      <c r="F71" s="29" t="s">
        <v>33</v>
      </c>
      <c r="G71" s="29" t="s">
        <v>438</v>
      </c>
      <c r="H71" s="37" t="s">
        <v>439</v>
      </c>
      <c r="I71" s="45">
        <f t="shared" si="2"/>
        <v>35</v>
      </c>
      <c r="J71" s="45"/>
      <c r="K71" s="33"/>
      <c r="L71" s="29"/>
      <c r="M71" s="29"/>
      <c r="N71" s="29"/>
      <c r="O71" s="45"/>
      <c r="P71" s="45">
        <v>35</v>
      </c>
      <c r="Q71" s="45"/>
      <c r="R71" s="54">
        <v>2700</v>
      </c>
      <c r="S71" s="67" t="s">
        <v>440</v>
      </c>
      <c r="T71" s="67" t="s">
        <v>441</v>
      </c>
      <c r="U71" s="67" t="s">
        <v>442</v>
      </c>
      <c r="V71" s="29" t="s">
        <v>443</v>
      </c>
      <c r="W71" s="29"/>
    </row>
    <row r="72" s="12" customFormat="1" ht="175" customHeight="1" spans="1:23">
      <c r="A72" s="24">
        <v>65</v>
      </c>
      <c r="B72" s="24" t="s">
        <v>444</v>
      </c>
      <c r="C72" s="29" t="s">
        <v>445</v>
      </c>
      <c r="D72" s="29" t="s">
        <v>236</v>
      </c>
      <c r="E72" s="29" t="s">
        <v>237</v>
      </c>
      <c r="F72" s="29" t="s">
        <v>33</v>
      </c>
      <c r="G72" s="29" t="s">
        <v>446</v>
      </c>
      <c r="H72" s="37" t="s">
        <v>447</v>
      </c>
      <c r="I72" s="45">
        <f t="shared" si="2"/>
        <v>40</v>
      </c>
      <c r="J72" s="45"/>
      <c r="K72" s="33"/>
      <c r="L72" s="29"/>
      <c r="M72" s="29"/>
      <c r="N72" s="29"/>
      <c r="O72" s="45"/>
      <c r="P72" s="45">
        <v>40</v>
      </c>
      <c r="Q72" s="45"/>
      <c r="R72" s="54">
        <v>651</v>
      </c>
      <c r="S72" s="67" t="s">
        <v>448</v>
      </c>
      <c r="T72" s="67" t="s">
        <v>449</v>
      </c>
      <c r="U72" s="67" t="s">
        <v>442</v>
      </c>
      <c r="V72" s="29" t="s">
        <v>443</v>
      </c>
      <c r="W72" s="29"/>
    </row>
    <row r="73" s="13" customFormat="1" ht="144" customHeight="1" spans="1:23">
      <c r="A73" s="24">
        <v>66</v>
      </c>
      <c r="B73" s="24" t="s">
        <v>450</v>
      </c>
      <c r="C73" s="33" t="s">
        <v>451</v>
      </c>
      <c r="D73" s="33" t="s">
        <v>58</v>
      </c>
      <c r="E73" s="33" t="s">
        <v>452</v>
      </c>
      <c r="F73" s="33" t="s">
        <v>33</v>
      </c>
      <c r="G73" s="33" t="s">
        <v>453</v>
      </c>
      <c r="H73" s="59" t="s">
        <v>454</v>
      </c>
      <c r="I73" s="45">
        <f t="shared" si="2"/>
        <v>10</v>
      </c>
      <c r="J73" s="45"/>
      <c r="K73" s="33"/>
      <c r="L73" s="33"/>
      <c r="M73" s="33"/>
      <c r="N73" s="33"/>
      <c r="O73" s="45"/>
      <c r="P73" s="45">
        <v>10</v>
      </c>
      <c r="Q73" s="45"/>
      <c r="R73" s="54">
        <v>385</v>
      </c>
      <c r="S73" s="37" t="s">
        <v>455</v>
      </c>
      <c r="T73" s="37" t="s">
        <v>62</v>
      </c>
      <c r="U73" s="37" t="s">
        <v>63</v>
      </c>
      <c r="V73" s="29" t="s">
        <v>64</v>
      </c>
      <c r="W73" s="29"/>
    </row>
    <row r="74" s="2" customFormat="1" ht="171" customHeight="1" spans="1:23">
      <c r="A74" s="24">
        <v>67</v>
      </c>
      <c r="B74" s="24" t="s">
        <v>456</v>
      </c>
      <c r="C74" s="25" t="s">
        <v>457</v>
      </c>
      <c r="D74" s="29" t="s">
        <v>236</v>
      </c>
      <c r="E74" s="29" t="s">
        <v>237</v>
      </c>
      <c r="F74" s="25" t="s">
        <v>33</v>
      </c>
      <c r="G74" s="25" t="s">
        <v>458</v>
      </c>
      <c r="H74" s="31" t="s">
        <v>459</v>
      </c>
      <c r="I74" s="45">
        <f t="shared" si="2"/>
        <v>30</v>
      </c>
      <c r="J74" s="45"/>
      <c r="K74" s="33"/>
      <c r="L74" s="45"/>
      <c r="M74" s="45"/>
      <c r="N74" s="45"/>
      <c r="O74" s="45"/>
      <c r="P74" s="45">
        <v>30</v>
      </c>
      <c r="Q74" s="45"/>
      <c r="R74" s="60">
        <v>520</v>
      </c>
      <c r="S74" s="58" t="s">
        <v>460</v>
      </c>
      <c r="T74" s="59" t="s">
        <v>461</v>
      </c>
      <c r="U74" s="58" t="s">
        <v>54</v>
      </c>
      <c r="V74" s="29" t="s">
        <v>55</v>
      </c>
      <c r="W74" s="29"/>
    </row>
    <row r="75" s="2" customFormat="1" ht="94" customHeight="1" spans="1:23">
      <c r="A75" s="24">
        <v>68</v>
      </c>
      <c r="B75" s="24" t="s">
        <v>462</v>
      </c>
      <c r="C75" s="25" t="s">
        <v>463</v>
      </c>
      <c r="D75" s="29" t="s">
        <v>464</v>
      </c>
      <c r="E75" s="29" t="s">
        <v>465</v>
      </c>
      <c r="F75" s="25" t="s">
        <v>33</v>
      </c>
      <c r="G75" s="25" t="s">
        <v>466</v>
      </c>
      <c r="H75" s="31" t="s">
        <v>467</v>
      </c>
      <c r="I75" s="45">
        <f t="shared" si="2"/>
        <v>30</v>
      </c>
      <c r="J75" s="45"/>
      <c r="K75" s="33"/>
      <c r="L75" s="45"/>
      <c r="M75" s="45"/>
      <c r="N75" s="45"/>
      <c r="O75" s="45"/>
      <c r="P75" s="45">
        <v>30</v>
      </c>
      <c r="Q75" s="45"/>
      <c r="R75" s="54"/>
      <c r="S75" s="66" t="s">
        <v>468</v>
      </c>
      <c r="T75" s="37" t="s">
        <v>469</v>
      </c>
      <c r="U75" s="29" t="s">
        <v>39</v>
      </c>
      <c r="V75" s="29" t="s">
        <v>470</v>
      </c>
      <c r="W75" s="29"/>
    </row>
    <row r="76" s="1" customFormat="1" ht="70" customHeight="1" spans="1:23">
      <c r="A76" s="22" t="s">
        <v>471</v>
      </c>
      <c r="B76" s="22"/>
      <c r="C76" s="22"/>
      <c r="D76" s="22"/>
      <c r="E76" s="22"/>
      <c r="F76" s="22"/>
      <c r="G76" s="22"/>
      <c r="H76" s="57"/>
      <c r="I76" s="43">
        <f t="shared" si="2"/>
        <v>495</v>
      </c>
      <c r="J76" s="43"/>
      <c r="K76" s="43"/>
      <c r="L76" s="43"/>
      <c r="M76" s="43"/>
      <c r="N76" s="43"/>
      <c r="O76" s="43"/>
      <c r="P76" s="43">
        <f>SUM(P77:P99)</f>
        <v>495</v>
      </c>
      <c r="Q76" s="43"/>
      <c r="R76" s="56"/>
      <c r="S76" s="57"/>
      <c r="T76" s="57"/>
      <c r="U76" s="57"/>
      <c r="V76" s="22"/>
      <c r="W76" s="22"/>
    </row>
    <row r="77" s="1" customFormat="1" ht="195" customHeight="1" spans="1:23">
      <c r="A77" s="24">
        <v>69</v>
      </c>
      <c r="B77" s="24" t="s">
        <v>472</v>
      </c>
      <c r="C77" s="26" t="s">
        <v>473</v>
      </c>
      <c r="D77" s="29" t="s">
        <v>474</v>
      </c>
      <c r="E77" s="29" t="s">
        <v>475</v>
      </c>
      <c r="F77" s="26" t="s">
        <v>476</v>
      </c>
      <c r="G77" s="26" t="s">
        <v>477</v>
      </c>
      <c r="H77" s="27" t="s">
        <v>478</v>
      </c>
      <c r="I77" s="45">
        <f t="shared" si="2"/>
        <v>93</v>
      </c>
      <c r="J77" s="45"/>
      <c r="K77" s="46"/>
      <c r="L77" s="26"/>
      <c r="M77" s="71"/>
      <c r="N77" s="71"/>
      <c r="O77" s="72"/>
      <c r="P77" s="46">
        <v>93</v>
      </c>
      <c r="Q77" s="71"/>
      <c r="R77" s="47">
        <v>2951</v>
      </c>
      <c r="S77" s="27" t="s">
        <v>479</v>
      </c>
      <c r="T77" s="27" t="s">
        <v>480</v>
      </c>
      <c r="U77" s="37" t="s">
        <v>481</v>
      </c>
      <c r="V77" s="29" t="s">
        <v>482</v>
      </c>
      <c r="W77" s="27"/>
    </row>
    <row r="78" s="1" customFormat="1" ht="354" customHeight="1" spans="1:23">
      <c r="A78" s="24">
        <v>70</v>
      </c>
      <c r="B78" s="24" t="s">
        <v>483</v>
      </c>
      <c r="C78" s="26" t="s">
        <v>484</v>
      </c>
      <c r="D78" s="29" t="s">
        <v>474</v>
      </c>
      <c r="E78" s="29" t="s">
        <v>475</v>
      </c>
      <c r="F78" s="26" t="s">
        <v>476</v>
      </c>
      <c r="G78" s="26" t="s">
        <v>485</v>
      </c>
      <c r="H78" s="27" t="s">
        <v>486</v>
      </c>
      <c r="I78" s="45">
        <f t="shared" si="2"/>
        <v>65</v>
      </c>
      <c r="J78" s="45"/>
      <c r="K78" s="46"/>
      <c r="L78" s="26"/>
      <c r="M78" s="71"/>
      <c r="N78" s="71"/>
      <c r="O78" s="72"/>
      <c r="P78" s="46">
        <v>65</v>
      </c>
      <c r="Q78" s="71"/>
      <c r="R78" s="47">
        <v>22951</v>
      </c>
      <c r="S78" s="27" t="s">
        <v>487</v>
      </c>
      <c r="T78" s="27" t="s">
        <v>488</v>
      </c>
      <c r="U78" s="37" t="s">
        <v>481</v>
      </c>
      <c r="V78" s="29" t="s">
        <v>482</v>
      </c>
      <c r="W78" s="27"/>
    </row>
    <row r="79" s="4" customFormat="1" ht="178" customHeight="1" spans="1:23">
      <c r="A79" s="24">
        <v>71</v>
      </c>
      <c r="B79" s="24" t="s">
        <v>489</v>
      </c>
      <c r="C79" s="25" t="s">
        <v>490</v>
      </c>
      <c r="D79" s="29" t="s">
        <v>474</v>
      </c>
      <c r="E79" s="29" t="s">
        <v>475</v>
      </c>
      <c r="F79" s="25" t="s">
        <v>491</v>
      </c>
      <c r="G79" s="25" t="s">
        <v>492</v>
      </c>
      <c r="H79" s="27" t="s">
        <v>493</v>
      </c>
      <c r="I79" s="45">
        <f t="shared" si="2"/>
        <v>112</v>
      </c>
      <c r="J79" s="45"/>
      <c r="K79" s="33"/>
      <c r="L79" s="29"/>
      <c r="M79" s="29"/>
      <c r="N79" s="29"/>
      <c r="O79" s="29"/>
      <c r="P79" s="29">
        <v>112</v>
      </c>
      <c r="Q79" s="29"/>
      <c r="R79" s="29">
        <v>1571</v>
      </c>
      <c r="S79" s="27" t="s">
        <v>494</v>
      </c>
      <c r="T79" s="27" t="s">
        <v>495</v>
      </c>
      <c r="U79" s="37" t="s">
        <v>481</v>
      </c>
      <c r="V79" s="29" t="s">
        <v>482</v>
      </c>
      <c r="W79" s="29"/>
    </row>
    <row r="80" s="1" customFormat="1" ht="141" customHeight="1" spans="1:23">
      <c r="A80" s="24">
        <v>72</v>
      </c>
      <c r="B80" s="24" t="s">
        <v>496</v>
      </c>
      <c r="C80" s="26" t="s">
        <v>497</v>
      </c>
      <c r="D80" s="29" t="s">
        <v>474</v>
      </c>
      <c r="E80" s="29" t="s">
        <v>475</v>
      </c>
      <c r="F80" s="26" t="s">
        <v>476</v>
      </c>
      <c r="G80" s="26" t="s">
        <v>498</v>
      </c>
      <c r="H80" s="27" t="s">
        <v>499</v>
      </c>
      <c r="I80" s="45">
        <f t="shared" si="2"/>
        <v>10</v>
      </c>
      <c r="J80" s="45"/>
      <c r="K80" s="46"/>
      <c r="L80" s="26"/>
      <c r="M80" s="46"/>
      <c r="N80" s="26"/>
      <c r="O80" s="72"/>
      <c r="P80" s="47">
        <v>10</v>
      </c>
      <c r="Q80" s="72"/>
      <c r="R80" s="71">
        <v>3400</v>
      </c>
      <c r="S80" s="71" t="s">
        <v>500</v>
      </c>
      <c r="T80" s="37" t="s">
        <v>501</v>
      </c>
      <c r="U80" s="27" t="s">
        <v>502</v>
      </c>
      <c r="V80" s="27" t="s">
        <v>503</v>
      </c>
      <c r="W80" s="27"/>
    </row>
    <row r="81" s="9" customFormat="1" ht="118" customHeight="1" spans="1:23">
      <c r="A81" s="24">
        <v>73</v>
      </c>
      <c r="B81" s="28" t="s">
        <v>504</v>
      </c>
      <c r="C81" s="25" t="s">
        <v>505</v>
      </c>
      <c r="D81" s="25" t="s">
        <v>474</v>
      </c>
      <c r="E81" s="25" t="s">
        <v>475</v>
      </c>
      <c r="F81" s="25" t="s">
        <v>476</v>
      </c>
      <c r="G81" s="25" t="s">
        <v>506</v>
      </c>
      <c r="H81" s="30" t="s">
        <v>507</v>
      </c>
      <c r="I81" s="45">
        <f t="shared" si="2"/>
        <v>6</v>
      </c>
      <c r="J81" s="45"/>
      <c r="K81" s="40"/>
      <c r="L81" s="40"/>
      <c r="M81" s="25"/>
      <c r="N81" s="25"/>
      <c r="O81" s="25"/>
      <c r="P81" s="25">
        <v>6</v>
      </c>
      <c r="Q81" s="25"/>
      <c r="R81" s="25">
        <v>186</v>
      </c>
      <c r="S81" s="78" t="s">
        <v>508</v>
      </c>
      <c r="T81" s="27" t="s">
        <v>509</v>
      </c>
      <c r="U81" s="79" t="s">
        <v>510</v>
      </c>
      <c r="V81" s="79" t="s">
        <v>482</v>
      </c>
      <c r="W81" s="25"/>
    </row>
    <row r="82" s="14" customFormat="1" ht="115" customHeight="1" spans="1:23">
      <c r="A82" s="24">
        <v>74</v>
      </c>
      <c r="B82" s="24" t="s">
        <v>511</v>
      </c>
      <c r="C82" s="28" t="s">
        <v>512</v>
      </c>
      <c r="D82" s="29" t="s">
        <v>474</v>
      </c>
      <c r="E82" s="28" t="s">
        <v>513</v>
      </c>
      <c r="F82" s="28" t="s">
        <v>33</v>
      </c>
      <c r="G82" s="28" t="s">
        <v>514</v>
      </c>
      <c r="H82" s="30" t="s">
        <v>515</v>
      </c>
      <c r="I82" s="45">
        <f t="shared" si="2"/>
        <v>6</v>
      </c>
      <c r="J82" s="45"/>
      <c r="K82" s="35"/>
      <c r="L82" s="45"/>
      <c r="M82" s="48"/>
      <c r="N82" s="48"/>
      <c r="O82" s="48"/>
      <c r="P82" s="45">
        <v>6</v>
      </c>
      <c r="Q82" s="48"/>
      <c r="R82" s="25">
        <v>800</v>
      </c>
      <c r="S82" s="31" t="s">
        <v>516</v>
      </c>
      <c r="T82" s="31" t="s">
        <v>517</v>
      </c>
      <c r="U82" s="31" t="s">
        <v>396</v>
      </c>
      <c r="V82" s="29" t="s">
        <v>397</v>
      </c>
      <c r="W82" s="27"/>
    </row>
    <row r="83" s="5" customFormat="1" ht="118" customHeight="1" spans="1:23">
      <c r="A83" s="24">
        <v>75</v>
      </c>
      <c r="B83" s="24" t="s">
        <v>518</v>
      </c>
      <c r="C83" s="25" t="s">
        <v>519</v>
      </c>
      <c r="D83" s="25" t="s">
        <v>474</v>
      </c>
      <c r="E83" s="25" t="s">
        <v>513</v>
      </c>
      <c r="F83" s="25" t="s">
        <v>33</v>
      </c>
      <c r="G83" s="25" t="s">
        <v>520</v>
      </c>
      <c r="H83" s="31" t="s">
        <v>521</v>
      </c>
      <c r="I83" s="45">
        <f t="shared" si="2"/>
        <v>60</v>
      </c>
      <c r="J83" s="45"/>
      <c r="K83" s="25"/>
      <c r="L83" s="40"/>
      <c r="M83" s="25"/>
      <c r="N83" s="25"/>
      <c r="O83" s="48"/>
      <c r="P83" s="45">
        <v>60</v>
      </c>
      <c r="Q83" s="48"/>
      <c r="R83" s="60">
        <v>1870</v>
      </c>
      <c r="S83" s="58" t="s">
        <v>522</v>
      </c>
      <c r="T83" s="31" t="s">
        <v>161</v>
      </c>
      <c r="U83" s="31" t="s">
        <v>54</v>
      </c>
      <c r="V83" s="29" t="s">
        <v>55</v>
      </c>
      <c r="W83" s="25"/>
    </row>
    <row r="84" s="5" customFormat="1" ht="113" customHeight="1" spans="1:23">
      <c r="A84" s="24">
        <v>76</v>
      </c>
      <c r="B84" s="24" t="s">
        <v>523</v>
      </c>
      <c r="C84" s="28" t="s">
        <v>524</v>
      </c>
      <c r="D84" s="24" t="s">
        <v>525</v>
      </c>
      <c r="E84" s="28" t="s">
        <v>526</v>
      </c>
      <c r="F84" s="28" t="s">
        <v>33</v>
      </c>
      <c r="G84" s="28" t="s">
        <v>527</v>
      </c>
      <c r="H84" s="30" t="s">
        <v>528</v>
      </c>
      <c r="I84" s="45">
        <f t="shared" si="2"/>
        <v>6</v>
      </c>
      <c r="J84" s="45"/>
      <c r="K84" s="25"/>
      <c r="L84" s="40"/>
      <c r="M84" s="25"/>
      <c r="N84" s="25"/>
      <c r="O84" s="48"/>
      <c r="P84" s="45">
        <v>6</v>
      </c>
      <c r="Q84" s="48"/>
      <c r="R84" s="60">
        <v>1200</v>
      </c>
      <c r="S84" s="58" t="s">
        <v>529</v>
      </c>
      <c r="T84" s="31" t="s">
        <v>530</v>
      </c>
      <c r="U84" s="31" t="s">
        <v>54</v>
      </c>
      <c r="V84" s="29" t="s">
        <v>55</v>
      </c>
      <c r="W84" s="25"/>
    </row>
    <row r="85" s="1" customFormat="1" ht="138" customHeight="1" spans="1:23">
      <c r="A85" s="24">
        <v>77</v>
      </c>
      <c r="B85" s="24" t="s">
        <v>531</v>
      </c>
      <c r="C85" s="29" t="s">
        <v>532</v>
      </c>
      <c r="D85" s="29" t="s">
        <v>525</v>
      </c>
      <c r="E85" s="29" t="s">
        <v>533</v>
      </c>
      <c r="F85" s="29" t="s">
        <v>33</v>
      </c>
      <c r="G85" s="29" t="s">
        <v>534</v>
      </c>
      <c r="H85" s="37" t="s">
        <v>535</v>
      </c>
      <c r="I85" s="45">
        <f t="shared" si="2"/>
        <v>6</v>
      </c>
      <c r="J85" s="45"/>
      <c r="K85" s="22"/>
      <c r="L85" s="33"/>
      <c r="M85" s="29"/>
      <c r="N85" s="29"/>
      <c r="O85" s="45"/>
      <c r="P85" s="45">
        <v>6</v>
      </c>
      <c r="Q85" s="45"/>
      <c r="R85" s="54">
        <v>120</v>
      </c>
      <c r="S85" s="59" t="s">
        <v>536</v>
      </c>
      <c r="T85" s="37" t="s">
        <v>537</v>
      </c>
      <c r="U85" s="37" t="s">
        <v>396</v>
      </c>
      <c r="V85" s="29" t="s">
        <v>397</v>
      </c>
      <c r="W85" s="27"/>
    </row>
    <row r="86" s="1" customFormat="1" ht="141" customHeight="1" spans="1:23">
      <c r="A86" s="24">
        <v>78</v>
      </c>
      <c r="B86" s="24" t="s">
        <v>538</v>
      </c>
      <c r="C86" s="29" t="s">
        <v>539</v>
      </c>
      <c r="D86" s="29" t="s">
        <v>525</v>
      </c>
      <c r="E86" s="29" t="s">
        <v>533</v>
      </c>
      <c r="F86" s="29" t="s">
        <v>33</v>
      </c>
      <c r="G86" s="25" t="s">
        <v>540</v>
      </c>
      <c r="H86" s="31" t="s">
        <v>541</v>
      </c>
      <c r="I86" s="45">
        <f t="shared" si="2"/>
        <v>6</v>
      </c>
      <c r="J86" s="45"/>
      <c r="K86" s="29"/>
      <c r="L86" s="33"/>
      <c r="M86" s="22"/>
      <c r="N86" s="22"/>
      <c r="O86" s="45"/>
      <c r="P86" s="45">
        <v>6</v>
      </c>
      <c r="Q86" s="45"/>
      <c r="R86" s="54">
        <v>2000</v>
      </c>
      <c r="S86" s="59" t="s">
        <v>542</v>
      </c>
      <c r="T86" s="59" t="s">
        <v>543</v>
      </c>
      <c r="U86" s="59" t="s">
        <v>54</v>
      </c>
      <c r="V86" s="29" t="s">
        <v>55</v>
      </c>
      <c r="W86" s="29"/>
    </row>
    <row r="87" s="9" customFormat="1" ht="155" customHeight="1" spans="1:23">
      <c r="A87" s="24">
        <v>79</v>
      </c>
      <c r="B87" s="24" t="s">
        <v>544</v>
      </c>
      <c r="C87" s="25" t="s">
        <v>545</v>
      </c>
      <c r="D87" s="25" t="s">
        <v>525</v>
      </c>
      <c r="E87" s="25" t="s">
        <v>533</v>
      </c>
      <c r="F87" s="25" t="s">
        <v>33</v>
      </c>
      <c r="G87" s="25" t="s">
        <v>546</v>
      </c>
      <c r="H87" s="31" t="s">
        <v>547</v>
      </c>
      <c r="I87" s="45">
        <f t="shared" si="2"/>
        <v>6</v>
      </c>
      <c r="J87" s="45"/>
      <c r="K87" s="25"/>
      <c r="L87" s="48"/>
      <c r="M87" s="48"/>
      <c r="N87" s="48"/>
      <c r="O87" s="48"/>
      <c r="P87" s="48">
        <v>6</v>
      </c>
      <c r="Q87" s="48"/>
      <c r="R87" s="60">
        <v>921</v>
      </c>
      <c r="S87" s="40" t="s">
        <v>536</v>
      </c>
      <c r="T87" s="59" t="s">
        <v>548</v>
      </c>
      <c r="U87" s="66" t="s">
        <v>549</v>
      </c>
      <c r="V87" s="25" t="s">
        <v>550</v>
      </c>
      <c r="W87" s="25"/>
    </row>
    <row r="88" s="1" customFormat="1" ht="114" customHeight="1" spans="1:23">
      <c r="A88" s="24">
        <v>80</v>
      </c>
      <c r="B88" s="24" t="s">
        <v>551</v>
      </c>
      <c r="C88" s="29" t="s">
        <v>552</v>
      </c>
      <c r="D88" s="29" t="s">
        <v>525</v>
      </c>
      <c r="E88" s="29" t="s">
        <v>553</v>
      </c>
      <c r="F88" s="29" t="s">
        <v>33</v>
      </c>
      <c r="G88" s="29" t="s">
        <v>554</v>
      </c>
      <c r="H88" s="68" t="s">
        <v>555</v>
      </c>
      <c r="I88" s="45">
        <f t="shared" ref="I88:I101" si="3">J88+O88+P88+Q88</f>
        <v>10</v>
      </c>
      <c r="J88" s="45"/>
      <c r="K88" s="44"/>
      <c r="L88" s="29"/>
      <c r="M88" s="22"/>
      <c r="N88" s="22"/>
      <c r="O88" s="22"/>
      <c r="P88" s="29">
        <v>10</v>
      </c>
      <c r="Q88" s="22"/>
      <c r="R88" s="29">
        <v>21523</v>
      </c>
      <c r="S88" s="37" t="s">
        <v>556</v>
      </c>
      <c r="T88" s="59" t="s">
        <v>557</v>
      </c>
      <c r="U88" s="59" t="s">
        <v>355</v>
      </c>
      <c r="V88" s="29" t="s">
        <v>356</v>
      </c>
      <c r="W88" s="29"/>
    </row>
    <row r="89" s="9" customFormat="1" ht="195" customHeight="1" spans="1:23">
      <c r="A89" s="24">
        <v>81</v>
      </c>
      <c r="B89" s="28" t="s">
        <v>558</v>
      </c>
      <c r="C89" s="25" t="s">
        <v>559</v>
      </c>
      <c r="D89" s="25" t="s">
        <v>560</v>
      </c>
      <c r="E89" s="25" t="s">
        <v>561</v>
      </c>
      <c r="F89" s="25" t="s">
        <v>33</v>
      </c>
      <c r="G89" s="25" t="s">
        <v>562</v>
      </c>
      <c r="H89" s="30" t="s">
        <v>563</v>
      </c>
      <c r="I89" s="45">
        <f t="shared" si="3"/>
        <v>15</v>
      </c>
      <c r="J89" s="45"/>
      <c r="K89" s="73"/>
      <c r="L89" s="49"/>
      <c r="M89" s="49"/>
      <c r="N89" s="49"/>
      <c r="O89" s="31"/>
      <c r="P89" s="49">
        <v>15</v>
      </c>
      <c r="Q89" s="77"/>
      <c r="R89" s="80">
        <v>1420</v>
      </c>
      <c r="S89" s="31" t="s">
        <v>564</v>
      </c>
      <c r="T89" s="59" t="s">
        <v>565</v>
      </c>
      <c r="U89" s="31" t="s">
        <v>63</v>
      </c>
      <c r="V89" s="25" t="s">
        <v>64</v>
      </c>
      <c r="W89" s="29"/>
    </row>
    <row r="90" s="9" customFormat="1" ht="230" customHeight="1" spans="1:23">
      <c r="A90" s="24">
        <v>82</v>
      </c>
      <c r="B90" s="28" t="s">
        <v>566</v>
      </c>
      <c r="C90" s="25" t="s">
        <v>567</v>
      </c>
      <c r="D90" s="25" t="s">
        <v>560</v>
      </c>
      <c r="E90" s="25" t="s">
        <v>561</v>
      </c>
      <c r="F90" s="25" t="s">
        <v>33</v>
      </c>
      <c r="G90" s="25" t="s">
        <v>568</v>
      </c>
      <c r="H90" s="31" t="s">
        <v>569</v>
      </c>
      <c r="I90" s="45">
        <f t="shared" si="3"/>
        <v>10</v>
      </c>
      <c r="J90" s="45"/>
      <c r="K90" s="40"/>
      <c r="L90" s="49"/>
      <c r="M90" s="49"/>
      <c r="N90" s="49"/>
      <c r="O90" s="48"/>
      <c r="P90" s="25">
        <v>10</v>
      </c>
      <c r="Q90" s="81"/>
      <c r="R90" s="80">
        <v>1421</v>
      </c>
      <c r="S90" s="31" t="s">
        <v>570</v>
      </c>
      <c r="T90" s="59" t="s">
        <v>571</v>
      </c>
      <c r="U90" s="31" t="s">
        <v>63</v>
      </c>
      <c r="V90" s="25" t="s">
        <v>64</v>
      </c>
      <c r="W90" s="29"/>
    </row>
    <row r="91" s="9" customFormat="1" ht="166" customHeight="1" spans="1:23">
      <c r="A91" s="24">
        <v>83</v>
      </c>
      <c r="B91" s="28" t="s">
        <v>572</v>
      </c>
      <c r="C91" s="25" t="s">
        <v>573</v>
      </c>
      <c r="D91" s="25" t="s">
        <v>560</v>
      </c>
      <c r="E91" s="69" t="s">
        <v>561</v>
      </c>
      <c r="F91" s="69" t="s">
        <v>33</v>
      </c>
      <c r="G91" s="69" t="s">
        <v>574</v>
      </c>
      <c r="H91" s="70" t="s">
        <v>575</v>
      </c>
      <c r="I91" s="45">
        <f t="shared" si="3"/>
        <v>10</v>
      </c>
      <c r="J91" s="45"/>
      <c r="K91" s="74"/>
      <c r="L91" s="75"/>
      <c r="M91" s="75"/>
      <c r="N91" s="75"/>
      <c r="O91" s="75"/>
      <c r="P91" s="75">
        <v>10</v>
      </c>
      <c r="Q91" s="75"/>
      <c r="R91" s="80">
        <v>618</v>
      </c>
      <c r="S91" s="82" t="s">
        <v>570</v>
      </c>
      <c r="T91" s="59" t="s">
        <v>576</v>
      </c>
      <c r="U91" s="31" t="s">
        <v>63</v>
      </c>
      <c r="V91" s="25" t="s">
        <v>64</v>
      </c>
      <c r="W91" s="29"/>
    </row>
    <row r="92" s="9" customFormat="1" ht="210" customHeight="1" spans="1:23">
      <c r="A92" s="24">
        <v>84</v>
      </c>
      <c r="B92" s="28" t="s">
        <v>577</v>
      </c>
      <c r="C92" s="25" t="s">
        <v>578</v>
      </c>
      <c r="D92" s="25" t="s">
        <v>560</v>
      </c>
      <c r="E92" s="69" t="s">
        <v>561</v>
      </c>
      <c r="F92" s="69" t="s">
        <v>33</v>
      </c>
      <c r="G92" s="25" t="s">
        <v>579</v>
      </c>
      <c r="H92" s="31" t="s">
        <v>580</v>
      </c>
      <c r="I92" s="45">
        <f t="shared" si="3"/>
        <v>10</v>
      </c>
      <c r="J92" s="45"/>
      <c r="K92" s="40"/>
      <c r="L92" s="49"/>
      <c r="M92" s="49"/>
      <c r="N92" s="49"/>
      <c r="O92" s="48"/>
      <c r="P92" s="25">
        <v>10</v>
      </c>
      <c r="Q92" s="81"/>
      <c r="R92" s="60">
        <v>1378</v>
      </c>
      <c r="S92" s="58" t="s">
        <v>570</v>
      </c>
      <c r="T92" s="59" t="s">
        <v>581</v>
      </c>
      <c r="U92" s="31" t="s">
        <v>63</v>
      </c>
      <c r="V92" s="25" t="s">
        <v>64</v>
      </c>
      <c r="W92" s="29"/>
    </row>
    <row r="93" s="9" customFormat="1" ht="221" customHeight="1" spans="1:23">
      <c r="A93" s="24">
        <v>85</v>
      </c>
      <c r="B93" s="28" t="s">
        <v>582</v>
      </c>
      <c r="C93" s="25" t="s">
        <v>583</v>
      </c>
      <c r="D93" s="25" t="s">
        <v>560</v>
      </c>
      <c r="E93" s="25" t="s">
        <v>561</v>
      </c>
      <c r="F93" s="25" t="s">
        <v>33</v>
      </c>
      <c r="G93" s="25" t="s">
        <v>584</v>
      </c>
      <c r="H93" s="31" t="s">
        <v>585</v>
      </c>
      <c r="I93" s="45">
        <f t="shared" si="3"/>
        <v>15</v>
      </c>
      <c r="J93" s="45"/>
      <c r="K93" s="40"/>
      <c r="L93" s="76"/>
      <c r="M93" s="76"/>
      <c r="N93" s="76"/>
      <c r="O93" s="48"/>
      <c r="P93" s="25">
        <v>15</v>
      </c>
      <c r="Q93" s="81"/>
      <c r="R93" s="80">
        <v>707</v>
      </c>
      <c r="S93" s="31" t="s">
        <v>570</v>
      </c>
      <c r="T93" s="59" t="s">
        <v>586</v>
      </c>
      <c r="U93" s="83" t="s">
        <v>63</v>
      </c>
      <c r="V93" s="40" t="s">
        <v>64</v>
      </c>
      <c r="W93" s="29"/>
    </row>
    <row r="94" s="9" customFormat="1" ht="167" customHeight="1" spans="1:23">
      <c r="A94" s="24">
        <v>86</v>
      </c>
      <c r="B94" s="28" t="s">
        <v>587</v>
      </c>
      <c r="C94" s="25" t="s">
        <v>588</v>
      </c>
      <c r="D94" s="25" t="s">
        <v>560</v>
      </c>
      <c r="E94" s="25" t="s">
        <v>561</v>
      </c>
      <c r="F94" s="25" t="s">
        <v>33</v>
      </c>
      <c r="G94" s="25" t="s">
        <v>589</v>
      </c>
      <c r="H94" s="30" t="s">
        <v>590</v>
      </c>
      <c r="I94" s="45">
        <f t="shared" si="3"/>
        <v>6</v>
      </c>
      <c r="J94" s="45"/>
      <c r="K94" s="48"/>
      <c r="L94" s="48"/>
      <c r="M94" s="77"/>
      <c r="N94" s="77"/>
      <c r="O94" s="48"/>
      <c r="P94" s="48">
        <v>6</v>
      </c>
      <c r="Q94" s="48"/>
      <c r="R94" s="40">
        <v>1036</v>
      </c>
      <c r="S94" s="58" t="s">
        <v>591</v>
      </c>
      <c r="T94" s="59" t="s">
        <v>592</v>
      </c>
      <c r="U94" s="31" t="s">
        <v>593</v>
      </c>
      <c r="V94" s="25" t="s">
        <v>594</v>
      </c>
      <c r="W94" s="29"/>
    </row>
    <row r="95" s="9" customFormat="1" ht="154" customHeight="1" spans="1:23">
      <c r="A95" s="24">
        <v>87</v>
      </c>
      <c r="B95" s="28" t="s">
        <v>595</v>
      </c>
      <c r="C95" s="25" t="s">
        <v>596</v>
      </c>
      <c r="D95" s="25" t="s">
        <v>560</v>
      </c>
      <c r="E95" s="25" t="s">
        <v>561</v>
      </c>
      <c r="F95" s="25" t="s">
        <v>33</v>
      </c>
      <c r="G95" s="25" t="s">
        <v>597</v>
      </c>
      <c r="H95" s="30" t="s">
        <v>598</v>
      </c>
      <c r="I95" s="45">
        <f t="shared" si="3"/>
        <v>10</v>
      </c>
      <c r="J95" s="45"/>
      <c r="K95" s="48"/>
      <c r="L95" s="48"/>
      <c r="M95" s="77"/>
      <c r="N95" s="77"/>
      <c r="O95" s="48"/>
      <c r="P95" s="48">
        <v>10</v>
      </c>
      <c r="Q95" s="48"/>
      <c r="R95" s="40">
        <v>1847</v>
      </c>
      <c r="S95" s="58" t="s">
        <v>599</v>
      </c>
      <c r="T95" s="59" t="s">
        <v>600</v>
      </c>
      <c r="U95" s="31" t="s">
        <v>593</v>
      </c>
      <c r="V95" s="25" t="s">
        <v>594</v>
      </c>
      <c r="W95" s="29"/>
    </row>
    <row r="96" s="9" customFormat="1" ht="159" customHeight="1" spans="1:23">
      <c r="A96" s="24">
        <v>88</v>
      </c>
      <c r="B96" s="28" t="s">
        <v>601</v>
      </c>
      <c r="C96" s="25" t="s">
        <v>602</v>
      </c>
      <c r="D96" s="25" t="s">
        <v>560</v>
      </c>
      <c r="E96" s="25" t="s">
        <v>561</v>
      </c>
      <c r="F96" s="25" t="s">
        <v>33</v>
      </c>
      <c r="G96" s="25" t="s">
        <v>603</v>
      </c>
      <c r="H96" s="30" t="s">
        <v>604</v>
      </c>
      <c r="I96" s="45">
        <f t="shared" si="3"/>
        <v>11</v>
      </c>
      <c r="J96" s="45"/>
      <c r="K96" s="48"/>
      <c r="L96" s="48"/>
      <c r="M96" s="77"/>
      <c r="N96" s="77"/>
      <c r="O96" s="48"/>
      <c r="P96" s="48">
        <v>11</v>
      </c>
      <c r="Q96" s="48"/>
      <c r="R96" s="40">
        <v>2113</v>
      </c>
      <c r="S96" s="58" t="s">
        <v>605</v>
      </c>
      <c r="T96" s="59" t="s">
        <v>606</v>
      </c>
      <c r="U96" s="31" t="s">
        <v>593</v>
      </c>
      <c r="V96" s="25" t="s">
        <v>594</v>
      </c>
      <c r="W96" s="29"/>
    </row>
    <row r="97" s="9" customFormat="1" ht="159" customHeight="1" spans="1:23">
      <c r="A97" s="24">
        <v>89</v>
      </c>
      <c r="B97" s="28" t="s">
        <v>607</v>
      </c>
      <c r="C97" s="25" t="s">
        <v>608</v>
      </c>
      <c r="D97" s="25" t="s">
        <v>560</v>
      </c>
      <c r="E97" s="25" t="s">
        <v>561</v>
      </c>
      <c r="F97" s="25" t="s">
        <v>33</v>
      </c>
      <c r="G97" s="25" t="s">
        <v>609</v>
      </c>
      <c r="H97" s="30" t="s">
        <v>610</v>
      </c>
      <c r="I97" s="45">
        <f t="shared" si="3"/>
        <v>6</v>
      </c>
      <c r="J97" s="45"/>
      <c r="K97" s="48"/>
      <c r="L97" s="48"/>
      <c r="M97" s="77"/>
      <c r="N97" s="77"/>
      <c r="O97" s="48"/>
      <c r="P97" s="48">
        <v>6</v>
      </c>
      <c r="Q97" s="48"/>
      <c r="R97" s="40">
        <v>835</v>
      </c>
      <c r="S97" s="58" t="s">
        <v>611</v>
      </c>
      <c r="T97" s="59" t="s">
        <v>612</v>
      </c>
      <c r="U97" s="31" t="s">
        <v>593</v>
      </c>
      <c r="V97" s="25" t="s">
        <v>594</v>
      </c>
      <c r="W97" s="29"/>
    </row>
    <row r="98" s="9" customFormat="1" ht="210" customHeight="1" spans="1:23">
      <c r="A98" s="24">
        <v>90</v>
      </c>
      <c r="B98" s="28" t="s">
        <v>613</v>
      </c>
      <c r="C98" s="25" t="s">
        <v>614</v>
      </c>
      <c r="D98" s="25" t="s">
        <v>560</v>
      </c>
      <c r="E98" s="25" t="s">
        <v>561</v>
      </c>
      <c r="F98" s="25" t="s">
        <v>33</v>
      </c>
      <c r="G98" s="25" t="s">
        <v>615</v>
      </c>
      <c r="H98" s="30" t="s">
        <v>616</v>
      </c>
      <c r="I98" s="45">
        <f t="shared" si="3"/>
        <v>10</v>
      </c>
      <c r="J98" s="45"/>
      <c r="K98" s="48"/>
      <c r="L98" s="48"/>
      <c r="M98" s="77"/>
      <c r="N98" s="77"/>
      <c r="O98" s="48"/>
      <c r="P98" s="48">
        <v>10</v>
      </c>
      <c r="Q98" s="48"/>
      <c r="R98" s="40">
        <v>1135</v>
      </c>
      <c r="S98" s="58" t="s">
        <v>617</v>
      </c>
      <c r="T98" s="59" t="s">
        <v>618</v>
      </c>
      <c r="U98" s="31" t="s">
        <v>593</v>
      </c>
      <c r="V98" s="25" t="s">
        <v>594</v>
      </c>
      <c r="W98" s="29"/>
    </row>
    <row r="99" s="9" customFormat="1" ht="153" customHeight="1" spans="1:23">
      <c r="A99" s="24">
        <v>91</v>
      </c>
      <c r="B99" s="28" t="s">
        <v>619</v>
      </c>
      <c r="C99" s="25" t="s">
        <v>620</v>
      </c>
      <c r="D99" s="25" t="s">
        <v>560</v>
      </c>
      <c r="E99" s="25" t="s">
        <v>561</v>
      </c>
      <c r="F99" s="25" t="s">
        <v>33</v>
      </c>
      <c r="G99" s="25" t="s">
        <v>621</v>
      </c>
      <c r="H99" s="30" t="s">
        <v>622</v>
      </c>
      <c r="I99" s="45">
        <f t="shared" si="3"/>
        <v>6</v>
      </c>
      <c r="J99" s="45"/>
      <c r="K99" s="48"/>
      <c r="L99" s="48"/>
      <c r="M99" s="77"/>
      <c r="N99" s="77"/>
      <c r="O99" s="48"/>
      <c r="P99" s="48">
        <v>6</v>
      </c>
      <c r="Q99" s="48"/>
      <c r="R99" s="40">
        <v>1049</v>
      </c>
      <c r="S99" s="58" t="s">
        <v>623</v>
      </c>
      <c r="T99" s="59" t="s">
        <v>624</v>
      </c>
      <c r="U99" s="31" t="s">
        <v>593</v>
      </c>
      <c r="V99" s="25" t="s">
        <v>594</v>
      </c>
      <c r="W99" s="29"/>
    </row>
    <row r="100" s="2" customFormat="1" ht="47" customHeight="1" spans="1:23">
      <c r="A100" s="22" t="s">
        <v>625</v>
      </c>
      <c r="B100" s="22"/>
      <c r="C100" s="22"/>
      <c r="D100" s="22"/>
      <c r="E100" s="22"/>
      <c r="F100" s="22"/>
      <c r="G100" s="22"/>
      <c r="H100" s="57"/>
      <c r="I100" s="43">
        <f t="shared" si="3"/>
        <v>6</v>
      </c>
      <c r="J100" s="43"/>
      <c r="K100" s="44"/>
      <c r="L100" s="44"/>
      <c r="M100" s="44"/>
      <c r="N100" s="44"/>
      <c r="O100" s="44"/>
      <c r="P100" s="44">
        <f>SUM(P101:P101)</f>
        <v>6</v>
      </c>
      <c r="Q100" s="44"/>
      <c r="R100" s="56"/>
      <c r="S100" s="57"/>
      <c r="T100" s="57"/>
      <c r="U100" s="57"/>
      <c r="V100" s="22"/>
      <c r="W100" s="84"/>
    </row>
    <row r="101" s="1" customFormat="1" ht="99" customHeight="1" spans="1:23">
      <c r="A101" s="24">
        <v>92</v>
      </c>
      <c r="B101" s="24" t="s">
        <v>626</v>
      </c>
      <c r="C101" s="25" t="s">
        <v>627</v>
      </c>
      <c r="D101" s="29" t="s">
        <v>525</v>
      </c>
      <c r="E101" s="29" t="s">
        <v>553</v>
      </c>
      <c r="F101" s="25" t="s">
        <v>628</v>
      </c>
      <c r="G101" s="25" t="s">
        <v>629</v>
      </c>
      <c r="H101" s="31" t="s">
        <v>630</v>
      </c>
      <c r="I101" s="45">
        <f t="shared" si="3"/>
        <v>6</v>
      </c>
      <c r="J101" s="45"/>
      <c r="K101" s="44"/>
      <c r="L101" s="45"/>
      <c r="M101" s="43"/>
      <c r="N101" s="43"/>
      <c r="O101" s="43"/>
      <c r="P101" s="45">
        <v>6</v>
      </c>
      <c r="Q101" s="43"/>
      <c r="R101" s="54">
        <v>3200</v>
      </c>
      <c r="S101" s="59" t="s">
        <v>631</v>
      </c>
      <c r="T101" s="37" t="s">
        <v>632</v>
      </c>
      <c r="U101" s="37" t="s">
        <v>633</v>
      </c>
      <c r="V101" s="29" t="s">
        <v>634</v>
      </c>
      <c r="W101" s="25"/>
    </row>
    <row r="102" s="12" customFormat="1" spans="1:23">
      <c r="A102" s="15"/>
      <c r="B102" s="10"/>
      <c r="C102" s="4"/>
      <c r="D102" s="4"/>
      <c r="E102" s="4"/>
      <c r="F102" s="4"/>
      <c r="G102" s="4"/>
      <c r="H102" s="10"/>
      <c r="I102" s="16"/>
      <c r="J102" s="10"/>
      <c r="K102" s="17"/>
      <c r="O102" s="16"/>
      <c r="P102" s="16"/>
      <c r="R102" s="18"/>
      <c r="S102" s="19"/>
      <c r="T102" s="19"/>
      <c r="U102" s="19"/>
      <c r="V102" s="20"/>
      <c r="W102" s="10"/>
    </row>
    <row r="103" s="12" customFormat="1" spans="1:23">
      <c r="A103" s="15"/>
      <c r="B103" s="10"/>
      <c r="C103" s="4"/>
      <c r="D103" s="4"/>
      <c r="E103" s="4"/>
      <c r="F103" s="4"/>
      <c r="G103" s="4"/>
      <c r="H103" s="10"/>
      <c r="I103" s="16"/>
      <c r="J103" s="10"/>
      <c r="K103" s="17"/>
      <c r="O103" s="16"/>
      <c r="P103" s="16"/>
      <c r="R103" s="18"/>
      <c r="S103" s="19"/>
      <c r="T103" s="19"/>
      <c r="U103" s="19"/>
      <c r="V103" s="20"/>
      <c r="W103" s="10"/>
    </row>
    <row r="104" s="12" customFormat="1" spans="1:23">
      <c r="A104" s="15"/>
      <c r="B104" s="10"/>
      <c r="C104" s="4"/>
      <c r="D104" s="4"/>
      <c r="E104" s="4"/>
      <c r="F104" s="4"/>
      <c r="G104" s="4"/>
      <c r="H104" s="10"/>
      <c r="I104" s="16"/>
      <c r="J104" s="10"/>
      <c r="K104" s="17"/>
      <c r="O104" s="16"/>
      <c r="P104" s="16"/>
      <c r="R104" s="18"/>
      <c r="S104" s="19"/>
      <c r="T104" s="19"/>
      <c r="U104" s="19"/>
      <c r="V104" s="20"/>
      <c r="W104" s="10"/>
    </row>
    <row r="105" s="12" customFormat="1" spans="1:23">
      <c r="A105" s="15"/>
      <c r="B105" s="10"/>
      <c r="C105" s="4"/>
      <c r="D105" s="4"/>
      <c r="E105" s="4"/>
      <c r="F105" s="4"/>
      <c r="G105" s="4"/>
      <c r="H105" s="10"/>
      <c r="I105" s="16"/>
      <c r="J105" s="10"/>
      <c r="K105" s="17"/>
      <c r="O105" s="16"/>
      <c r="P105" s="16"/>
      <c r="R105" s="18"/>
      <c r="S105" s="19"/>
      <c r="T105" s="19"/>
      <c r="U105" s="19"/>
      <c r="V105" s="20"/>
      <c r="W105" s="10"/>
    </row>
  </sheetData>
  <autoFilter ref="A6:W101">
    <extLst/>
  </autoFilter>
  <mergeCells count="29">
    <mergeCell ref="A1:W1"/>
    <mergeCell ref="J2:Q2"/>
    <mergeCell ref="J3:N3"/>
    <mergeCell ref="K4:L4"/>
    <mergeCell ref="A6:H6"/>
    <mergeCell ref="A7:C7"/>
    <mergeCell ref="A76:C76"/>
    <mergeCell ref="A100:C100"/>
    <mergeCell ref="A2:A5"/>
    <mergeCell ref="B2:B5"/>
    <mergeCell ref="C2:C5"/>
    <mergeCell ref="D2:D5"/>
    <mergeCell ref="E2:E5"/>
    <mergeCell ref="F2:F5"/>
    <mergeCell ref="G2:G5"/>
    <mergeCell ref="H2:H5"/>
    <mergeCell ref="I2:I5"/>
    <mergeCell ref="J4:J5"/>
    <mergeCell ref="M4:M5"/>
    <mergeCell ref="N4:N5"/>
    <mergeCell ref="O3:O5"/>
    <mergeCell ref="P3:P5"/>
    <mergeCell ref="Q3:Q5"/>
    <mergeCell ref="R2:R5"/>
    <mergeCell ref="S2:S5"/>
    <mergeCell ref="T2:T5"/>
    <mergeCell ref="U2:U5"/>
    <mergeCell ref="V2:V5"/>
    <mergeCell ref="W2:W5"/>
  </mergeCells>
  <printOptions horizontalCentered="1"/>
  <pageMargins left="0.432638888888889" right="0.314583333333333" top="0.944444444444444" bottom="0.590277777777778" header="0.432638888888889" footer="0.314583333333333"/>
  <pageSetup paperSize="8" scale="43" fitToHeight="0" orientation="landscape" horizontalDpi="600"/>
  <headerFooter>
    <oddFooter>&amp;C第 &amp;P 页，共 &amp;N 页</oddFooter>
  </headerFooter>
  <rowBreaks count="6" manualBreakCount="6">
    <brk id="92" max="16383" man="1"/>
    <brk id="101" max="16383" man="1"/>
    <brk id="137" max="16383" man="1"/>
    <brk id="197" max="16383" man="1"/>
    <brk id="197" max="16383" man="1"/>
    <brk id="199"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2025年年度计划表1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Sunshine</cp:lastModifiedBy>
  <dcterms:created xsi:type="dcterms:W3CDTF">2018-04-27T02:50:00Z</dcterms:created>
  <cp:lastPrinted>2018-10-08T09:33:00Z</cp:lastPrinted>
  <dcterms:modified xsi:type="dcterms:W3CDTF">2025-08-25T04:48:15Z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8C87A0673FC8433AB698B1FBB4126C92</vt:lpwstr>
  </property>
  <property fmtid="{D5CDD505-2E9C-101B-9397-08002B2CF9AE}" pid="4" name="KSOReadingLayout">
    <vt:bool>false</vt:bool>
  </property>
</Properties>
</file>