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599"/>
  </bookViews>
  <sheets>
    <sheet name="2025年年度计划表1" sheetId="15" r:id="rId1"/>
  </sheets>
  <definedNames>
    <definedName name="_xlnm._FilterDatabase" localSheetId="0" hidden="1">'2025年年度计划表1'!$A$6:$W$178</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'2025年年度计划表1'!$1:$5</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44525"/>
</workbook>
</file>

<file path=xl/sharedStrings.xml><?xml version="1.0" encoding="utf-8"?>
<sst xmlns="http://schemas.openxmlformats.org/spreadsheetml/2006/main" count="1860" uniqueCount="1071">
  <si>
    <t>莎车县2025年度巩固拓展脱贫攻坚成果同乡村振兴有效衔接第一批项目计划表</t>
  </si>
  <si>
    <t>序号</t>
  </si>
  <si>
    <t>项目库编号</t>
  </si>
  <si>
    <t>项目名称</t>
  </si>
  <si>
    <t>二级项目类别</t>
  </si>
  <si>
    <t>项目子类型</t>
  </si>
  <si>
    <t>建设性质</t>
  </si>
  <si>
    <t>建设地点</t>
  </si>
  <si>
    <t>建设内容</t>
  </si>
  <si>
    <t>投资（万元）</t>
  </si>
  <si>
    <t>资金来源（万元）</t>
  </si>
  <si>
    <t>受益人口（人）</t>
  </si>
  <si>
    <t>绩效目标（产业项目必须有社会效益、经济效益）</t>
  </si>
  <si>
    <t>利益联结机制（明确经营主体、收益等）</t>
  </si>
  <si>
    <t>责任单位</t>
  </si>
  <si>
    <t>责任人</t>
  </si>
  <si>
    <t>备注</t>
  </si>
  <si>
    <t>衔接资金</t>
  </si>
  <si>
    <t>地方政府一般债券资金</t>
  </si>
  <si>
    <t>地县资金</t>
  </si>
  <si>
    <t>其他资金（社会资金、帮扶资金等）</t>
  </si>
  <si>
    <t>小计</t>
  </si>
  <si>
    <t>巩固拓展和乡村振兴</t>
  </si>
  <si>
    <t>以工代赈</t>
  </si>
  <si>
    <t>少数民族发展</t>
  </si>
  <si>
    <t>中央</t>
  </si>
  <si>
    <t>自治区</t>
  </si>
  <si>
    <t>.</t>
  </si>
  <si>
    <t>一、产业增收</t>
  </si>
  <si>
    <t>SCX2025-408</t>
  </si>
  <si>
    <t>莎车县2025年产业帮扶精准到户项目（小麦单产提升）</t>
  </si>
  <si>
    <t>生产项目</t>
  </si>
  <si>
    <t>种植业基地</t>
  </si>
  <si>
    <t>新建</t>
  </si>
  <si>
    <t>各乡镇</t>
  </si>
  <si>
    <t>计划总投资：3785.28万元
建设内容：对各乡镇脱贫户、监测户单产提升1.5%以上的25.23万亩小麦进行补助，每亩补助150元。计划补助资金3785.28万元</t>
  </si>
  <si>
    <t>经济效益：通过提高小麦产量和优化种植技术，不仅提高了小麦产量和经济效益，还增加了农民的收入。
社会效益：通过科技创新和种植技术的提升，保障了国家粮食安全，为确保粮食安全做出了贡献。</t>
  </si>
  <si>
    <t>脱贫户、监测户通过加强田间管理，应用新技术等措施提升玉米产量，获取项目补助直接增加收入。</t>
  </si>
  <si>
    <t>农业农村局</t>
  </si>
  <si>
    <t>黄相领</t>
  </si>
  <si>
    <t>SCX2025-409</t>
  </si>
  <si>
    <t>莎车县2025年产业帮扶精准到户项目（设施种植）</t>
  </si>
  <si>
    <t>计划总投资：467.95万元
建设内容：467.95万元
建设内容：对各乡镇种植拱棚、温室大棚1座以上的脱贫户、监测户进行补助，其中拱棚11569座，每座拱棚补助300元，温室大棚1511座，每座温室大棚补助800元，计划补助467.95万元。</t>
  </si>
  <si>
    <t>经济效益：通过项目的实施提高设施农业产量，增加农户收入。
社会效益：通过科技创新和种植技术的提升，保障了国家粮食安全，为确保粮食安全做出了贡献。</t>
  </si>
  <si>
    <t>脱贫户、监测户通过加强田间管理，应用新技术等措施提升小麦产量，获取项目补助直接增加收入。</t>
  </si>
  <si>
    <t>莎车县农业技术推广中心</t>
  </si>
  <si>
    <t>吕爱玲</t>
  </si>
  <si>
    <t>SCX2025-002</t>
  </si>
  <si>
    <t>莎车县2025年产业帮扶精准到户项目（庭院经济）</t>
  </si>
  <si>
    <t>计划总投资：1031.33万元
建设内容：对各乡镇3.4万户脱贫户、监测户在自家房前屋后、前庭后院等区域发展家庭特色种植，种植面积在0.2亩以上并产生一定效益的10313.28亩庭院经济，按照每亩1000元的标准给予补助。计划补助1031.328万元。</t>
  </si>
  <si>
    <t>社会效益：通过实施到户产业项目，对发展特色优势产业有意愿且符合奖补条件的脱贫人口和监测对象家庭进行精准帮扶，发挥奖补资金激励作用，调动群众发展产业的积极性、主动性，从而增加收入。</t>
  </si>
  <si>
    <t>通过补助的方式激发脱贫户、监测户内生发展动力，直接提高家庭收入。</t>
  </si>
  <si>
    <t>SCX2025-003</t>
  </si>
  <si>
    <t>莎车县2025年产业帮扶精准到户项目（万寿菊补助）</t>
  </si>
  <si>
    <t>计划总投资：993.64万元
建设内容：对各乡镇13262户脱贫户、监测户种植的33121.31亩万寿菊进行补助，每亩补助300元。其中：阿热勒乡2595亩、阿尔斯兰巴格乡1239.5亩、阿拉买提镇150亩、白什坎特镇2926.2亩、阿瓦提镇1625.9亩、喀拉苏乡2284亩、喀群乡954.3亩、阔什艾日克乡338亩、米夏镇561.9亩、巴格阿瓦提乡990亩、恰热克镇2984.9亩、英吾斯塘乡1503.83亩、依盖尔其镇190.5亩、伊什库力乡593.3亩、叶尔羌街道办28.2亩、塔尕尔其镇2444.37亩、亚喀艾日克乡1056.5亩、乌达力克镇3051.9亩、孜热甫夏提乡1304.3亩、阿扎提巴格镇1398.77亩、艾力西湖镇1414.11亩、达木斯乡70亩、墩巴格乡1782.3亩、荒地镇433.1亩、恰尔巴格乡1070亩、托木吾斯塘镇132.5亩。</t>
  </si>
  <si>
    <t>通过补助的方式激发脱贫户、监测户内生发展动力，提高家庭收入。</t>
  </si>
  <si>
    <t>莎车县农业农村局</t>
  </si>
  <si>
    <t>阿卜力米提·阿巴斯</t>
  </si>
  <si>
    <t>SCX2025-004</t>
  </si>
  <si>
    <t>莎车县2025年产业帮扶精准到户项目（辣椒补助）</t>
  </si>
  <si>
    <t>计划总投资：770.77万元
建设内容：对各乡镇2897户脱贫户、监测户种植17517.476亩辣椒进行补助，每亩补助440元。其中：阿热勒乡1288亩、阿尔斯兰巴格乡3亩、阿拉买提镇1920亩、阿瓦提镇827亩、喀拉苏乡1155.8亩、巴格阿瓦提乡55亩、恰热克镇1215.1亩、依盖尔其镇1873.2亩、塔尕尔其镇272亩、亚喀艾日克乡2104.5亩、乌达力克镇992.2亩、孜热甫夏提乡1190亩、阿扎提巴格镇58亩、艾力西湖镇197.976亩、荒地镇645.6亩、拍克其乡2026亩、恰尔巴格乡209亩，佰什坎特1485.1亩（新增）。</t>
  </si>
  <si>
    <t>SCX2025-005</t>
  </si>
  <si>
    <t>莎车县2025年产业帮扶精准到户项目（豇豆补助）</t>
  </si>
  <si>
    <t>计划总投资：114.01468万元
建设内容：对各乡镇1728户脱贫户、监测户种植的4385.18亩豇豆进行补助，每亩补助260元。其中：阿尔斯兰巴格乡11.8亩、阿瓦提镇55亩、古勒巴格镇207.9亩、米夏镇149.8亩、恰热克镇221.3亩、塔尕尔其镇547.28亩、乌达力克镇1778.35亩、孜热甫夏提乡189.4亩、拍克其乡213.2亩、恰尔巴格乡902.15亩，拜什坎特109亩（新增）。</t>
  </si>
  <si>
    <t>SCX2025-007</t>
  </si>
  <si>
    <t>莎车县2025年产业帮扶精准到户项目（种植业关键技术运用）</t>
  </si>
  <si>
    <t>计划总投资：153.5388万元
建设内容：对各乡镇8204户脱贫户、监测户51179.6亩种植业滴灌灌溉进行补助，每亩补助30元。其中：阿热勒乡3055.8亩、阿尔斯兰巴格乡536亩、阿拉买提镇3745.1亩、阿瓦提镇4022.6亩、白什坎特镇2600.7亩、喀拉苏乡387.3亩、阔什艾日克乡71亩、米夏镇735.2亩、英阿瓦提管委会2002.7亩、巴格阿瓦提乡1829亩、恰热克镇3440.8亩、英吾斯塘乡60亩、依盖尔其镇923亩、伊什库力乡1245.5亩、塔尕尔其镇2030.21亩、亚喀艾日克乡2538.45亩、乌达力克镇2571亩、孜热甫夏提乡253亩、阿扎提巴格镇2167.6亩、艾力西湖镇2895.74亩、墩巴格乡483.3亩、荒地镇2169.52亩、拍克其乡7046.8亩、恰尔巴格乡4369.3亩。</t>
  </si>
  <si>
    <t>SCX2025-009</t>
  </si>
  <si>
    <t>莎车县2025年产业帮扶精准到户项目（引进良种母畜-牛）</t>
  </si>
  <si>
    <t>养殖业基地</t>
  </si>
  <si>
    <t>全县32个乡镇（街道、管委会）</t>
  </si>
  <si>
    <t>计划总投资：1056.80万元
建设内容：引进符合当地主导品种的良种能繁母牛（饲养3个月以上），引进良种能繁母牛补助金额不超过当地市场价格的40%，上封顶每头牛不超过4000元，共4586户。其中古勒巴格镇5户5人、依什库力乡343户1151人、拍克其乡168户95人、塔尕尔其镇115户104人、阔什艾日克乡29户96人、艾力西湖镇383户153人、永安管委会50户、荒地镇64户55人、依盖尔其镇58户40人、白什坎特镇69户、巴格阿瓦提乡67户、喀拉苏乡42户319人、阿拉买提镇98户479人、阿瓦提镇97户1018人、阿扎提巴格镇65户、阿热勒乡191户122人、恰尔巴格乡62户252人、叶尔羌街道办1户1人、托木吾斯塘镇101户42人、英吾斯塘乡10户10人、阿斯兰巴格乡238户、乌达力克镇122户320人、恰热克镇20户20人、英阿瓦提管委会72户230人、亚克艾热克乡14户14人、孜热普夏提乡4户、喀群乡50户、霍什拉普乡42户32人、达木斯乡32户28人。</t>
  </si>
  <si>
    <t>社会效益：项目实施后，通过产业的持续壮大，增加当地的经济实力和活力，稳定畜牧业发展。
经济效益：带动增加脱贫人口全年总收入≥1056.80万元。</t>
  </si>
  <si>
    <t>农户自主实施，带动农户收益≥0.4万元/头</t>
  </si>
  <si>
    <t>莎车县农业农村（畜牧兽医）局</t>
  </si>
  <si>
    <t>刘勇</t>
  </si>
  <si>
    <t>SCX2025-010</t>
  </si>
  <si>
    <t>莎车县2025年产业帮扶精准到户项目（引进良种母畜-羊）</t>
  </si>
  <si>
    <t>计划总投资：564.8万元
建设内容：全县各乡镇（街道、管委会）引进8-12月龄萨福克羊、杜泊羊、湖羊、多浪羊等符合当地主导品种的良种能繁母羊，饲养三个月以上、每只羊体重30公斤以上，每只羊补助不超过购买价格的40%，每只补助最高不超过400元，共引进14120只。</t>
  </si>
  <si>
    <t>社会效益：项目实施后，通过产业的持续壮大，增加当地的经济实力和活力，提供更多更稳定就业。
经济效益：带动增加脱贫人口全年总收入≥564.8万元。</t>
  </si>
  <si>
    <t>农户自主实施，带动农户收益≥0.04万元/只</t>
  </si>
  <si>
    <t>SCX2025-410</t>
  </si>
  <si>
    <t>莎车县2025年产业帮扶精准到户项目（引进良种母畜-骆驼）</t>
  </si>
  <si>
    <t>全县33个乡镇（街道、管委会）</t>
  </si>
  <si>
    <t>计划总投资：30万元
建设内容：引进良种能繁骆驼（饲养3个月以上），引进良种能繁骆驼补助金额不超过当地市场价格的40%，上封顶每头牛不超过4000元，共计引进75峰，计划补助资金30万元。</t>
  </si>
  <si>
    <t>社会效益：项目实施后，通过产业的持续壮大，增加当地的经济实力和活力，提供更多更稳定就业。
经济效益：带动增加脱贫人口全年总收入≥30万元。</t>
  </si>
  <si>
    <t>SCX2025-011</t>
  </si>
  <si>
    <t>莎车县2025年产业帮扶精准到户项目（自繁良种母畜-牛）</t>
  </si>
  <si>
    <t>计划总投资：3206.7万元
建设内容：全县各乡镇（街道、管委会）对当年自繁的西门塔尔牛、荷斯坦牛、安格斯牛等母牛犊，饲养3个月以上，每头牛犊补助3000元。共自繁10689头。</t>
  </si>
  <si>
    <t>社会效益：项目实施后，通过产业的持续壮大，增加当地的经济实力和活力，提供更多更稳定就业。
经济效益：带动增加脱贫人口全年总收入≥3206.7万元。</t>
  </si>
  <si>
    <t>农户自主实施，带动农户收益≥0.3万元/头</t>
  </si>
  <si>
    <t>SCX2025-012</t>
  </si>
  <si>
    <t>莎车县2025年产业帮扶精准到户项目（自繁良种母畜-羊）</t>
  </si>
  <si>
    <t>计划总投资：1757.73万元
建设内容：全县各乡镇（街道、管委会）对当年自繁的萨福克羊、杜泊羊、湖羊、多浪羊等母羊羔，饲养3个月以上，每只母羊羔补助300元。共自繁58591只</t>
  </si>
  <si>
    <t>社会效益：项目实施后，通过产业的持续壮大，增加当地的经济实力和活力，提供更多更稳定就业。
经济效益：带动增加脱贫人口全年总收入≥1757.73万元。</t>
  </si>
  <si>
    <t>农户自主实施，带动农户收益≥0.03万元/只</t>
  </si>
  <si>
    <t>莎车县2025年产业帮扶精准到户项目（自繁良种母畜-骆驼）</t>
  </si>
  <si>
    <t>计划总投资：1.2万元
建设内容：全县各乡镇（街道、管委会）对当年自繁的骆驼，饲养3个月以上，每头骆驼补助3000元，共计自繁4头，计划补助1.2万元。</t>
  </si>
  <si>
    <t>社会效益：项目实施后，通过产业的持续壮大，增加当地的经济实力和活力，提供更多更稳定就业。
经济效益：带动增加脱贫人口全年总收入≥1万元。</t>
  </si>
  <si>
    <t>农业农村（畜牧兽医）局</t>
  </si>
  <si>
    <t>SCX2025-013</t>
  </si>
  <si>
    <t>莎车县2025年产业帮扶精准到户项目（品种改良-牛）</t>
  </si>
  <si>
    <t>计划总投资：11.27万元
建设内容：全县各乡镇（街道、管委会）对母牛用性控冻精配种并成功定胎的，每头母牛补助150元。共改良751头。</t>
  </si>
  <si>
    <t>社会效益：项目实施后，通过产业的持续壮大，增加当地的经济实力和活力，提供更多更稳定就业。
经济效益：带动增加脱贫人口全年总收入≥11.27万元。</t>
  </si>
  <si>
    <t>农户自主实施，带动农户收益≥0.015万元/头</t>
  </si>
  <si>
    <t>SCX2025-014</t>
  </si>
  <si>
    <t>莎车县2025年产业帮扶精准到户项目（品种改良-羊）</t>
  </si>
  <si>
    <t>计划总投资：7.97万元
建设内容：全县各乡镇（街道、管委会）对母羊采用人工授精配种并成功定胎的，每只母羊补助30元。共改良2567只</t>
  </si>
  <si>
    <t>社会效益：项目实施后，通过产业的持续壮大，增加当地的经济实力和活力，提供更多更稳定就业。
经济效益：带动增加脱贫人口全年总收入≥7.97万元。</t>
  </si>
  <si>
    <t>农户自主实施，带动农户收益≥0.003万元/只</t>
  </si>
  <si>
    <t>SCX2025-417</t>
  </si>
  <si>
    <t>莎车县2025年产业帮扶精准到户项目（禽类养殖）</t>
  </si>
  <si>
    <t>计划总投资：118.53万元
建设内容：对脱贫户、监测户发展家禽养殖，单户购买鸡鸭鹅50只以上，肉鸽100羽以上，按照养殖成本的30%给予补助，其中鸡鸭鹅每只补助10元，肉鸽每羽补助3元。共计鸡鸭鹅75275只，鸽子144186羽，计划补助资金118.5308万元。</t>
  </si>
  <si>
    <t>社会效益：项目实施后，通过产业的持续壮大，增加当地的经济实力和活力，提供更多更稳定就业。
经济效益：带动增加脱贫人口户均增收≥500元。</t>
  </si>
  <si>
    <t>农户自主实施，带动增加脱贫人口户均增收≥500元。</t>
  </si>
  <si>
    <t>SCX2025-015</t>
  </si>
  <si>
    <t>莎车县2025年产业帮扶精准到户项目（牛羊多发病防治社会化服务）</t>
  </si>
  <si>
    <t>计划总投资：29.14万元
建设内容：全县各乡镇（街道、管委会）对接受常规病种免疫、药浴驱虫、环境消杀等有偿畜牧兽医社会化服务的，按照每户帮扶对象社会化服务项目市场价格的50%进行补助，全年每户不超过200元。共服务1457户</t>
  </si>
  <si>
    <t>社会效益：项目实施后，通过产业的持续壮大，增加当地的经济实力和活力，提供更多更稳定就业。
经济效益：带动增加脱贫人口全年总收入≥29.14万元。</t>
  </si>
  <si>
    <t>农户自主实施，带动农户收益≥0.02万元/户</t>
  </si>
  <si>
    <t>SCX2025-016</t>
  </si>
  <si>
    <t>莎车县2025年产业帮扶精准到户项目（优质饲草料补助）</t>
  </si>
  <si>
    <t>计划总投资：186.58万元
建设内容：全县各乡镇（街道、管委会）利用永久性青贮池加工调制青贮饲草料，或使用裹包全株青贮玉米10吨以上，按照青贮玉米45元/吨的标准，共制作41462.5吨。</t>
  </si>
  <si>
    <t>社会效益：项目实施后，通过产业的持续壮大，增加当地的经济实力和活力，提供更多更稳定就业。
经济效益：带动增加脱贫人口全年总收入≥275.4万元。</t>
  </si>
  <si>
    <t>农户自主实施，带动农户收益≥0.0045万元/吨</t>
  </si>
  <si>
    <t>SCX2025-017</t>
  </si>
  <si>
    <t>莎车县2025年产业帮扶精准到户项目（青贮窖建设）</t>
  </si>
  <si>
    <t>计划总投资：20.2万元
建设内容：全县各乡镇（街道、管委会）对新建砖混结构、容积达到20立方米（含）以上的青贮窖，按照不超过1000元的标准给予一次性补助，共新建202座。</t>
  </si>
  <si>
    <t>农户自主实施，带动农户收益≥0.1万元/座</t>
  </si>
  <si>
    <t>SCX2025-018</t>
  </si>
  <si>
    <t>莎车县2025年产业帮扶精准到户项目（青贮窖改造）</t>
  </si>
  <si>
    <t>改建</t>
  </si>
  <si>
    <t>计划总投资：5.9万元
建设内容：全县各乡镇（街道、管委会）对改造砖混结构、容积达到20立方米（含）以上的青贮窖，按照不超过500元的标准给予一次性补助，共改造118座。</t>
  </si>
  <si>
    <t>农户自主实施，带动农户收益≥0.05万元/座</t>
  </si>
  <si>
    <t>SCX2025-019</t>
  </si>
  <si>
    <t>莎车县2025年产业帮扶精准到户项目（养殖圈舍设施改造）</t>
  </si>
  <si>
    <t>计划总投资：101.4万元
建设内容：全县各乡镇（街道、管委会）对原有养殖圈舍的围栏、食槽、饮水、棚顶、围墙等设施改造加固，符合规范养殖要求的，按照不超过1000元的标准给予一次性补助，共改造1014座。</t>
  </si>
  <si>
    <t>SCX2025-020</t>
  </si>
  <si>
    <t>莎车县2025年特色林果产业帮扶精准到户项目</t>
  </si>
  <si>
    <t>林草基地建设</t>
  </si>
  <si>
    <t>莎车县各乡镇（街道、管委会）</t>
  </si>
  <si>
    <t>计划总资金：1326.28万元
建设内容：
1、品种优化：采取高接换头、补齐缺株等措施进行品种统一和更新改良，成活率在90%以上的，其中巴旦木按照每亩240元的标准给予一次性补助。补助总面积为7165.3亩，计划总投资171.97万元。樱桃按照每亩240元的标准给予一次性补助，共计467亩，计划补助11.21万元。核桃按照每亩240元的标准给予一次性补助，共计4248.01亩，计划补助101.95万元。
2、整形修剪：通过林果技术服务合作社等专业技术团队开展果树修剪，其中：巴旦木按照每亩75元的标准给予一次性补助，补助面积为31624.49亩，计划总投资237.18万元。樱桃按照每亩110元的标准给予一次性补助，共计655.7亩，计划补助资金7.21万元，核桃按照每亩95元的标准给予一次性补助，共计6174.8亩，计划补助58.66万元。榅桲按照每亩110元的标准给予一次性补助，共计1323.2亩，计划补助14.56万元。新梅按照每亩110元的标准给予一次性补助，共计4963亩，计划补助54.59万元。
3、病虫害防治：通过林果技术服务合作社等专业技术团队开展果树病虫害防治，其中：巴旦木按照每亩125元的标准给予一次性补助，补助面积为31074.33亩，计划总投资388.43万元。樱桃按照每亩120元的标准给予一次性补助，共计927亩，计划补助资金11.12万元。核桃按照每亩80元的标准给予一次性补助，共计6516亩，计划补助52.13万元。榅桲按照每亩120元的标准给予一次性补助，共计1319亩，计划补助15.83万元。新梅按照每亩120元的标准给予一次性补助，共计4081.6亩，计划补助48.98万元。
4、疏密改造：通过林果技术服务合作社等专业技术团队将严重影响通风透光条件和果品质量的核桃园，开展果树疏密改造和整形修剪，按照每亩300元的标准给予一次性补助，共计5082.16亩，计划补助152.46万元。</t>
  </si>
  <si>
    <t>经济效益：带动脱贫户和监测户收入增收，巴旦木品种优化亩均补助240元，巴旦木整形修剪亩均补助75元，巴旦木病虫害防治亩均补助125元。
社会效益：有助于提升农民的科学种植水平，促进农业技术的普及和进步</t>
  </si>
  <si>
    <t>项目实施经营主体是群众，巴旦木品种优化亩均补助240元，巴旦木整形修剪亩均补助75元，巴旦木病虫害防治亩均补助125元。收益人口达到5294人左右。</t>
  </si>
  <si>
    <t>莎车县林业和草原局</t>
  </si>
  <si>
    <t>张强</t>
  </si>
  <si>
    <t>SCX2025-021</t>
  </si>
  <si>
    <t>莎车县荒地镇13村庭院经济供水配套项目</t>
  </si>
  <si>
    <t>荒地镇13村</t>
  </si>
  <si>
    <t>计划总投资：245万元
建设内容：荒地镇13村共186户新建泵房、沉砂池、清水池、增压泵等庭院经济供水设施设备2套，新建供水管道9.6公里，配套毛细管软管、检查井等附属设施设备。</t>
  </si>
  <si>
    <t>实施庭院供水工程，不仅使土地能够得到充分利用，还可使农牧民群众 增产增收，初步提高生活水平，有利于人心安定、社会安定，有利于国家综合国 力的增强，对农村种植业结构调整起到积极的作用。对改善农村的生态环境，提 高农民节约用水、保护水土环境、树立可持续发展的意识都有较大的增强。</t>
  </si>
  <si>
    <t>项目建成后，产权归村集团所有，村里成立维管护队进行管护。</t>
  </si>
  <si>
    <t>荒地镇人民政府</t>
  </si>
  <si>
    <t>SCX2025-023</t>
  </si>
  <si>
    <t>莎车县阿瓦提镇12村、15村庭院供水建设项目</t>
  </si>
  <si>
    <t>阿瓦提镇12村、15村</t>
  </si>
  <si>
    <t>计划总投资：597.5万元
建设内容：阿瓦提镇庭院供水775户23.9公里，其中：12村336户10公里、15村439户13.9公里，每公里投资25万元。</t>
  </si>
  <si>
    <t>社会效益：该项目实施后，可提高庭院灌溉水的利用率，改善庭院灌溉条件，提高现有庭院经济产值，对保护生态环境的可持续发展提供了可靠的保证，对改善局部生态环境将起到良好的示范效益。
经济效益：充分吸纳当地群众就近就地就业775人，增加收入387.5万元，激发内生发展动力，助力巩固拓展脱贫攻坚成果、全面推进乡村振兴。</t>
  </si>
  <si>
    <t>项目建成后，将带动农户庭院稳定供水，促进庭院产值增加，带动收益387.5万元</t>
  </si>
  <si>
    <t>阿瓦提镇人民政府</t>
  </si>
  <si>
    <t>约麦尔艾力·阿卜杜热合曼</t>
  </si>
  <si>
    <t>SCX2025-027</t>
  </si>
  <si>
    <t>莎车县乌达力克镇27村拱棚节水建设项目</t>
  </si>
  <si>
    <t>乌达力克镇27村</t>
  </si>
  <si>
    <t>计划总投资：96万元
建设内容：为乌达力克镇27村300座大拱棚铺设节水滴灌，配套沉砂池、泵房、变压器等附属设施设备。每座管网1200元，沉砂池、泵房、变压器等附属设施设备每套60万元。</t>
  </si>
  <si>
    <t>社会效益：项目的实施充分利用了水资源，基本解决了拱棚缺水问题，扩大了拱棚经济种植规模，对保护生态环境的可持续发展提供了可靠的保证，对改善局部生态环境将起到良好的示范效益。
经济效益：采用节水灌溉措施，不仅提高了拱棚灌溉水的利用率，改善了拱棚灌溉条件，提高了现有拱棚经济产值；同时充分吸纳当地群众就近就地就业，激发内生发展动力，助力巩固拓展脱贫攻坚成果、全面推进乡村振兴。</t>
  </si>
  <si>
    <t>资产归属为村委会，由村委会负责后期运维管护，节省设施农业生产用水量，实现降本增效目标。</t>
  </si>
  <si>
    <t>乌达力克镇人民政府</t>
  </si>
  <si>
    <t>努热曼古力·麦麦提</t>
  </si>
  <si>
    <t>SCX2025-028</t>
  </si>
  <si>
    <t>莎车县拍克其乡新建温室大棚项目</t>
  </si>
  <si>
    <t>拍克其乡7村</t>
  </si>
  <si>
    <t>计划总投资：360万元
建设内容：拍克其乡7村新建100米温室大棚8座，配套卷帘机、棉被，棚膜以及供水、供电管网等附属工程，用于培育辣椒苗、万寿菊苗，并种植反季节水果蔬菜等，每座45万元，计划总投资360万元。</t>
  </si>
  <si>
    <t>经济效益：能增加作物产量。因为温室大棚可以控制温度、湿度、光照等条件，使作物生长环境更优，其次，能够提高产品质量。在温室中可以更好地调节养分供应和病虫害防治，生产出的水果、蔬菜等外观和品质更好，能以优质优价在市场上销售，增加收入。
社会效益：能够保障农产品供应，促进就业推动农业现代化发展,拍克其乡温室大棚项目的实施，可新增稳定就业岗位 20余人，让群众家门口长期稳定就业 实现增收，全面提高群众生活质量，与幸福感，做到人人有事干。</t>
  </si>
  <si>
    <t>资产归属8村集体，大棚由本乡龙头企业和育苗合作社经营，群众及村集体受益。每年缴纳不低于1%的租金作为壮大村集体经济收益，收益归群众及集体，带动20人稳定就业，每年可增加村民收入共30万元。</t>
  </si>
  <si>
    <t>拍克其乡人民政府</t>
  </si>
  <si>
    <t>阿迪力江·麦合木提</t>
  </si>
  <si>
    <t>SCX2025-106</t>
  </si>
  <si>
    <t>莎车县棉花主导品种推广项目</t>
  </si>
  <si>
    <t>种植基地建设</t>
  </si>
  <si>
    <t>各乡镇（街道、管委会）</t>
  </si>
  <si>
    <t>计划总资金：800万元
建设内容：
对村集体股份经济合作社推广自治区、地区确定的2024、2025年棉花主导品种，对推广主导品种2种以下，推广面积40%以上的村集体股份经济合作社每亩奖补20元，奖补资金由村集体股份经济合作社支配，70%用于补贴生产成本，30%作为发展壮大村集体经济资金。</t>
  </si>
  <si>
    <t>经济效益：项目的实施将推动棉花主导品种的推广，壮大村集体经济。
社会效益：提高村集体经济股份合作社推广棉花主导品种的积极性，使我县棉花品种得到有效改善，提高棉花产量。</t>
  </si>
  <si>
    <t>推广“合作社＋农户”模式，将农民融入棉花产业高质量发展的产业链、价值链，带动农民增收致富。</t>
  </si>
  <si>
    <t>SCX2025-032</t>
  </si>
  <si>
    <t>莎车县恰热克镇1村土地平整项目</t>
  </si>
  <si>
    <t>恰热克镇1村</t>
  </si>
  <si>
    <t>计划总投资：156.8万元
建设内容：为恰热克镇1村进行平整土地980亩，每亩1600元。</t>
  </si>
  <si>
    <t>经济效益：土地平整能够更好地实现机械化生产，加大经济效益。
社会效益：改善农业生态条件和生态环境的行为，增加有效耕地面积，提高土地质量和利用效率，改善生产、生活条件和生态环境的活动。</t>
  </si>
  <si>
    <t>土地平整项目符合当前规划和政策，促进土地资源的合理利用和可持续发展；集中连片的土地有助于农民流转土地，获得高额租金收入；有助于引进农业企业投资，进行大规模机械化种植；</t>
  </si>
  <si>
    <t>恰热克镇人民政府</t>
  </si>
  <si>
    <t>张成龙</t>
  </si>
  <si>
    <t>SCX2025-042</t>
  </si>
  <si>
    <t>莎车县恰尔巴格乡1村等7个村土地平整建设项目</t>
  </si>
  <si>
    <t>产业发展</t>
  </si>
  <si>
    <t>恰尔巴格乡1村、3村、4村、5村、10村、12村、15村</t>
  </si>
  <si>
    <t>计划总投资：594.02万元
建设内容：在恰尔巴格乡1村、3村、4村、5村、10村、12村、15村平整土地4051.87亩，计划投资594.02万元。其中：1村232.54亩；3村571.98亩；4村446.31亩；5村940.05亩；10村186.32亩；12村641.20亩；15村1033.47亩。</t>
  </si>
  <si>
    <t>经济效益：改善生产种植条件，减少土地高低不平跑水、土地分散现象，同时提高水肥利用效率，增加农民收入。
社会效益：该项目建成后可带动农户一产就业积极性，最大限度利用水资源。</t>
  </si>
  <si>
    <t>该项目在建设过程中，用工由当地农民参与建设为主，预计带动就业5人，人均增收3000元。项目投入使用后，带动当地农户户均增收1500元。</t>
  </si>
  <si>
    <t>恰尔巴格乡人民政府</t>
  </si>
  <si>
    <t>阿迪力·热依木</t>
  </si>
  <si>
    <t>SCX2025-045</t>
  </si>
  <si>
    <t>莎车县依盖尔其镇5村等3个村土地平整建设项目</t>
  </si>
  <si>
    <t>产业发展项目</t>
  </si>
  <si>
    <t>土地平整</t>
  </si>
  <si>
    <t>依盖尔其镇5、7、12村</t>
  </si>
  <si>
    <t>计划总投资：633万元
建设内容：为依盖尔其镇平整土地5281.32亩，每亩1200元，计划投资633万元；其中：5村土地平整2225.54亩；7村2323.22亩；12村732.56亩。</t>
  </si>
  <si>
    <t>社会效益：通过项目的实施，增加依盖尔其镇土地利用率，提高生产效率及产量，切实增加群众种植经济收入。
经济效益：通过土地平整提高土地利用率，将土地进行碎片化整理，提高机械化种植，降低用人成本，减少25%的种植成本。</t>
  </si>
  <si>
    <t>该项目管护主体为村委会，受益对象为全体农户，受益人口2800人，同时在施工过程中可带动农户就地就近就业。</t>
  </si>
  <si>
    <t>依盖尔其镇人民政府</t>
  </si>
  <si>
    <t>依玛木江·买买提</t>
  </si>
  <si>
    <t>SCX2025-046</t>
  </si>
  <si>
    <t>莎车县塔尕尔其镇14村等9个村土地平整项目</t>
  </si>
  <si>
    <t>塔尕尔其镇14村、15村、16村，18村、23村、24村、25村、26村、28村</t>
  </si>
  <si>
    <t>计划总投资：949.61万元
建设内容：塔尕尔其镇平整土地6330.73亩，亩均1500元，计划投资949.6095万元，其中：14村180.25亩、15村533.13亩、16村327.47亩，18村781.49亩、23村904.08亩、24村1703.9亩、25村833.79亩、26村800亩、28村266.62亩。</t>
  </si>
  <si>
    <t>该项目受益对象直接针对群众，提升农作物产量或增加土地流转租金</t>
  </si>
  <si>
    <t>塔尕尔其镇人民政府</t>
  </si>
  <si>
    <t>玉苏普江·阿不力孜</t>
  </si>
  <si>
    <t>莎车县塔尕尔其镇1村等3个村土地平整项目</t>
  </si>
  <si>
    <t>塔尕尔其镇1村、6村、7村</t>
  </si>
  <si>
    <t>计划总投资：711万元
建设内容：711万元
建设内容：塔尕尔其镇平整土地4742.95亩，亩均1500元，计划投资711.4425万元，其中：1村2378.8亩、6村1298亩、7村1066.15亩。</t>
  </si>
  <si>
    <t>SCX2025-047</t>
  </si>
  <si>
    <t>莎车县乌达力克镇3村等3个村土地平整建设项目</t>
  </si>
  <si>
    <t>乌达力克镇3村、18村、28村</t>
  </si>
  <si>
    <t>计划总投资：381万元
建设内容：为乌达力克镇2724亩碎片化土地进行平整，并配套相关附属设施设备。其中：3村485亩、18村1561亩、28村678亩。每亩1400元。</t>
  </si>
  <si>
    <t>社会效益：项目实施后，有利于改善群众的农业生产条件，促进项目区农业生产效率，实现农业增产和农民增收，为实现农业农村现代化奠定良好的物质基础。
经济效益：通过实施土地碎片化整理，改善生产种植条件，节约土地资源，提高土地利用率，减少土地高低不平跑水、土地分散现象，农作物产量得到巩固提升，增加农户经济收入。</t>
  </si>
  <si>
    <t>土地平整后新增耕地资产归属为村委会，由村委会发包出租壮大村集体经济。</t>
  </si>
  <si>
    <t>SCX2025-051</t>
  </si>
  <si>
    <t>莎车县阔什艾日克乡6村等2个村土地平整建设项目</t>
  </si>
  <si>
    <t>阔什艾日克乡6村、11村</t>
  </si>
  <si>
    <t>计划总投资：363.61万元
建设内容：总计土地平整2797亩，每亩投资1300元。其中阔什艾日克6村1040亩，11村1757亩（1300亩为优质棉种植基地）。</t>
  </si>
  <si>
    <t>项目实施后，可带动农民种地的积极性，使38户110人受益。</t>
  </si>
  <si>
    <t>阔什艾日克乡人民政府</t>
  </si>
  <si>
    <t>买买提江·吐尔孙</t>
  </si>
  <si>
    <t>SCX2025-054</t>
  </si>
  <si>
    <t>莎车县喀拉苏乡11村等2个村土地平整建设项目</t>
  </si>
  <si>
    <t>喀拉苏乡11村、12村</t>
  </si>
  <si>
    <t>计划总投资：273万元
建设内容：喀拉苏乡土地平整2100亩，亩均1300元，其中：11村1390亩、12村710亩。</t>
  </si>
  <si>
    <t>经济效益：碎片化土地平整后通过租赁形式交给村民种植，不仅可以提高土地利用率，同时还能壮大村集体经济。
社会效益：项目实施后，有利于改善群众的农业生产条件，促进项目区农业生产效率，实现农业增产和农民增收，为实现农业农村现代化奠定良好的物质基础。</t>
  </si>
  <si>
    <t>项目实施后将带动本地不少于15人就业，预计带动收益不少于30万元，带动收益人口全年增收2万元（实施完成后资产划拨村级，由村级成立管护队进行管护）</t>
  </si>
  <si>
    <t>喀拉苏乡人民政府</t>
  </si>
  <si>
    <t>艾合麦提·麦麦提</t>
  </si>
  <si>
    <t>SCX2025-055</t>
  </si>
  <si>
    <t>莎车县阿尔斯兰巴格乡1村等8个村土地平整项目</t>
  </si>
  <si>
    <t>阿尔斯兰巴格乡1村、2村、7村、14村、15村、16村、17村、20村</t>
  </si>
  <si>
    <t>计划总投资：357万元
建设内容：阿尔斯兰巴格乡实施土地平整2975亩，亩均1200元，其中：1村400亩，2村514亩，7村411亩，14村166亩、15村、16村、17村合计496亩，20村988亩。</t>
  </si>
  <si>
    <t>经济效益：2816平整后的的土地有利于灌溉，排水和施肥，促进土地流转经验，增加农户经营性收入。
社会效益：土地平整项目可以为农忙提供就业机会。</t>
  </si>
  <si>
    <t>政府发挥引导和支持作用，提供政策支持和资金扶持，2816亩土地平整完农忙可以通过土地流转、入股分红，劳务输出获得稳定收入。</t>
  </si>
  <si>
    <t>阿尔斯兰巴格乡人民政府</t>
  </si>
  <si>
    <t>阿布力米提·阿布来提</t>
  </si>
  <si>
    <t>SCX2025-057</t>
  </si>
  <si>
    <t>莎车县米夏镇9村等5个村土地平整项目</t>
  </si>
  <si>
    <t>米夏镇9村、10村、12村、15村、16村</t>
  </si>
  <si>
    <t>计划总投资：442.05万元
建设内容：米夏镇实施土地平整3400.37亩，亩均1300元，其中：9村586.83亩，10村1764.38亩，12村753.88亩，15村212.95亩，16村82.33亩。</t>
  </si>
  <si>
    <t>经济效益：平整后的的土地有利于灌溉，排水和施肥，促进土地流转经验，增加农户经营性收入。
社会效益：土地平整项目可以为农忙提供就业机会。</t>
  </si>
  <si>
    <t>政府发挥引导和支持作用，提供政策支持和资金扶持，土地平整完农忙可以通过土地流转、入股分红，劳务输出获得稳定收入。</t>
  </si>
  <si>
    <t>米夏镇人民政府</t>
  </si>
  <si>
    <t>阿布都克热木·阿迪力</t>
  </si>
  <si>
    <t>SCX2025-058</t>
  </si>
  <si>
    <t>莎车县米夏镇1村等6个村土地平整项目</t>
  </si>
  <si>
    <t>米夏镇1村、8村、10村、11村、14村、21村</t>
  </si>
  <si>
    <t>计划总投资：970万元
建设内容：米夏镇实施土地平整7461.8亩，亩均1300元，其中：1村789.3亩，8村1206.57亩，10村792.59亩，11村920.86亩，14村1702.82亩，21村2049.66亩。</t>
  </si>
  <si>
    <t>社会效益：通过项目的实施，增加土地利用率，提高生产效率及产量，切实增加群众种植经济收入。
经济效益：改善生产种植条件，减少土地高低不平跑水、土地分散现象，同时提高水肥利用效率，增加农民收入。</t>
  </si>
  <si>
    <t>项目建成后，将提高土地利用率，带动农户增收。</t>
  </si>
  <si>
    <t>SCX2025-059</t>
  </si>
  <si>
    <t>莎车县阿拉买提镇4村等3个村土地平整建设项目</t>
  </si>
  <si>
    <t>阿拉买提镇4村、13村、14村</t>
  </si>
  <si>
    <t>计划总投资：289.4万元
建设内容：阿拉买提镇实施土地平整共计1447亩，其中：4村248亩；13村772亩；14村427亩。</t>
  </si>
  <si>
    <t>社会效益：推进现代化农业生产,带动我镇农户参与项目建设，预计参加项目建设人员100人以上
经济效益：形成连片的种植基地，节约水资源</t>
  </si>
  <si>
    <t>项目建成后，产权归村委会所有，由农民负责管理，将促进资产高效运行，提升群众幸福指数。</t>
  </si>
  <si>
    <t>阿拉买提镇人民政府</t>
  </si>
  <si>
    <t>阿布力米提·艾依提</t>
  </si>
  <si>
    <t>SCX2025-060</t>
  </si>
  <si>
    <t>莎车县巴格阿瓦提乡5村等3个村土地平整建设项目</t>
  </si>
  <si>
    <t>巴格阿瓦提乡5村、6村、10村</t>
  </si>
  <si>
    <t>计划总投资：417万元
建设内容：巴格阿瓦提乡5村、6村、10村平整土地3475亩，每亩1200元，计划总投资417万元，其中：5村1717亩、6村1005亩、10村735亩。</t>
  </si>
  <si>
    <t>社会效益：通过项目的实施，土地可以变得更加平整，不仅节约水资源、促进农业现代化发展，还可实现粮食增产、农民增收和环境保护，还可以有利于大型农业机械的作业，土地整理后，农业机械可以进行更大规模的作业，提高农业生产效率，同时吸引更多资金、技术和人才进入农业领域，促进农业现代化。整合农田可以降低农业生产成本，提高农民的劳动效率，从而增加农民收入。
经济效益：受益脱贫人口满意度将达到95%以上，每亩增收500元以上。</t>
  </si>
  <si>
    <t>该项目实施后将带动30人实现稳定就业，项目建成后户均每亩增收500元以上，资产归村集体及农户。</t>
  </si>
  <si>
    <t>巴格阿瓦提乡人民政府</t>
  </si>
  <si>
    <t>肉孜·阿西木</t>
  </si>
  <si>
    <t>SCX2025-034</t>
  </si>
  <si>
    <t>莎车县阿扎特巴格镇5村等3个村土地平整项目</t>
  </si>
  <si>
    <t>阿扎特巴格镇5村、6村、7村</t>
  </si>
  <si>
    <t>计划总投资：231.17万元
建设内容：阿扎特巴格镇土地平整1809亩，亩均1300元，计划投资231.17万元，其中：5村250亩，6村1343亩，7村216亩。</t>
  </si>
  <si>
    <t>社会效益：通过项目的实施，增加阿扎特巴格镇土地利用率，提高生产效率及产量，切实增加群众种植经济收入。
经济效益：改善生产种植条件，减少土地高低不平跑水、土地分散现象，同时提高水肥利用效率，增加农民收入。</t>
  </si>
  <si>
    <t>阿扎特巴格镇人民政府</t>
  </si>
  <si>
    <t>阿布都萨拉木·喀热</t>
  </si>
  <si>
    <t>SCX2025-035</t>
  </si>
  <si>
    <t>莎车县阿扎特巴格镇8村等3个村土地平整项目</t>
  </si>
  <si>
    <t>阿扎特巴格镇8村、10村、12村</t>
  </si>
  <si>
    <t>计划总投资：331.11万元
建设内容：阿扎特巴格镇土地平整2547亩，亩均1300元，计划投资331.11万元，其中：8村463亩，10村1767亩，12村317亩。</t>
  </si>
  <si>
    <t>SCX2025-064</t>
  </si>
  <si>
    <t>莎车县亚喀艾日克乡1村等2个村土地平整及配套设施建设项目</t>
  </si>
  <si>
    <t>亚喀艾日克乡1村、2村</t>
  </si>
  <si>
    <t>计划总投资：864万元
建设内容：亚喀艾日克乡1村、2村平整土地2400亩，每亩1500元；配套渠道防渗渠5.6公里（含渠系建筑物），渠道流量为0.2-0.5m³/s，每公里投资90万元，计划总投资864万元。其中：1村800亩、防渗渠1.2公里；2村1600亩、防渗渠4.4公里。</t>
  </si>
  <si>
    <t>经济效益：有效提高土地利用率和灌溉效率；二是保障各类农作物要求，提高品质，实现增产增收。
社会效益：该项目建成后可带动农户一产就业积极性，有效促进当地种植业发展。</t>
  </si>
  <si>
    <t>一是改善耕地灌溉条件，提高水利用效率，缩短灌溉时间，方便运行管理，为合理调配灌溉用水奠定基础；二是为促进农牧业稳产高产创造条件，发挥较好的经济、生态和社会效益。三是由于采用相应的水利、农业措施，有效的提高项目区的灌溉水利用率和灌水渠道工作效率，方便水管工作，节约大量水资源，在产生巨大经济效益的同时有很好的社会效益，覆盖254户347人。</t>
  </si>
  <si>
    <t>亚喀艾日克乡人民政府</t>
  </si>
  <si>
    <t>麦合木提江·扎克</t>
  </si>
  <si>
    <t>SCX2025-066</t>
  </si>
  <si>
    <t>莎车县亚喀艾日克乡6村等3个村土地平整及配套设施建设项目</t>
  </si>
  <si>
    <t>亚喀艾日克乡6村、7村、8村</t>
  </si>
  <si>
    <t>计划总投资：831万元
建设内容：计划在亚喀艾日克乡3个村平整土地1640亩，每亩1500元；配套渠道防渗渠6.5公里（含渠系建筑物），渠道流量为0.2-0.5m³/s，每公里投资90万元，计划总投资831万元。其中：6村750亩、防渗渠4.517公里；7村610亩；8村280亩、防渗渠1.983公里。</t>
  </si>
  <si>
    <t>社会效益：一是改善耕地灌溉条件，提高水利用效率，缩短灌溉时间，方便运行管理，为合理调配灌溉用水奠定基础；二是为促进农牧业稳产高产创造条件，发挥较好的经济、生态和社会效益。三是由于采用相应的水利、农业措施，有效的提高项目区的灌溉水利用率和灌水渠道工作效率，方便水管工作，节约大量水资源，在产生巨大经济效益的同时有很好的社会效益。</t>
  </si>
  <si>
    <t>该项目实施后将带动40人实现稳定就业，项目建成后户均每亩增收200元以上，资产归村集体及农户。</t>
  </si>
  <si>
    <t>SCX2025-068</t>
  </si>
  <si>
    <t>莎车县英阿瓦提管委会2村等3个村土地平整及配套设施建设项目</t>
  </si>
  <si>
    <t>英阿瓦提管委会2村、3村、4村</t>
  </si>
  <si>
    <t>计划总投资：832万元
建设内容：英阿瓦提管委会计划实施土地平整建设项目5195.2亩，其中2村2500.02亩，3村1957.91亩，4村737.27亩实施碎片化土地整理整理，同时配套渠系道路以及建筑物每亩投资1600元。</t>
  </si>
  <si>
    <t>经济效益：实施土地平整项目，进一步节约土地资源，提升农田单产产出，增加农民收入。
社会效益：推动土地平整项目，增加土地面积，推动机械化程度。</t>
  </si>
  <si>
    <t>该项目实施后将带动40人实现稳定就业，项目建成后户均每亩增收300元以上，资产归村集体及农户。</t>
  </si>
  <si>
    <t>英阿瓦提管委会</t>
  </si>
  <si>
    <t>艾依代尔·吾斯曼</t>
  </si>
  <si>
    <t>SCX2025-069</t>
  </si>
  <si>
    <t>莎车县亚喀艾日克乡4村土地平整及配套设施建设项目</t>
  </si>
  <si>
    <t>亚喀艾日克乡4村</t>
  </si>
  <si>
    <t>计划总投资：913万元
建设内容：亚喀艾日克乡4村平整土地、换填土962.27亩，亩均投资3100元；配套渠道防渗渠6.83公里（含渠系建筑物），渠道流量为0.3m³/s，每公里投资90万元，计划总投资913万元。</t>
  </si>
  <si>
    <t>社会效益：一是改善耕地灌溉条件，提高水利用系数，缩短灌溉时间，方便运行管理，为合理调配灌溉用水奠定基础。
经济效益：节约灌溉用水，降低土地使用成本。</t>
  </si>
  <si>
    <t>改善耕地灌溉条件，提高水利用效率，缩短灌溉时间，方便运行管理，为合理调配灌溉用水奠定基础；促进农牧业稳产高产创造条件，发挥较好的经济、生态和社会效益。采用相应的水利、农业措施，有效的提高项目区的灌溉水利用率和灌水渠道工作效率，方便水管工作，节约大量水资源，在产生巨大经济效益的同时有很好的社会效益。</t>
  </si>
  <si>
    <t>SCX2025-070</t>
  </si>
  <si>
    <t>莎车县亚喀艾日克乡10村土地平整及配套设施建设项目</t>
  </si>
  <si>
    <t>亚喀艾日克乡10村</t>
  </si>
  <si>
    <t>计划总投资：557.61万元
建设内容亚喀艾日克乡10村平整土地1150亩，配套渠系等，亩均投资1500元；配套防渗渠4.279公里（含渠系建筑物），渠道流量为0.3m³/s，每公里投资90万元，计划总投资557.61万元。</t>
  </si>
  <si>
    <t>SCX2025-071</t>
  </si>
  <si>
    <t>莎车县亚喀艾日克乡11村土地平整及配套设施建设项目</t>
  </si>
  <si>
    <t>亚喀艾日克乡11村</t>
  </si>
  <si>
    <t>计划总投资：602.67万元
建设内容：亚喀艾日克乡11村进行种植基地建设，平整土地350亩，亩均投资1500元；配套渠道防渗渠6.113公里（含渠系建筑物），渠道流量为0.3m³/s，每公里投资90万元，计划总投资602.67万元。</t>
  </si>
  <si>
    <t>SCX2025-072</t>
  </si>
  <si>
    <t>莎车县亚喀艾日克乡9村土地平整及配套设施建设项目</t>
  </si>
  <si>
    <t>亚喀艾日克乡9村</t>
  </si>
  <si>
    <t>计划总投资：881.7万元
建设内容：亚喀艾日克乡9村进行种植基地建设，平整土地760亩，亩均投资1500元；配套渠道防渗渠8.53公里（含渠系建筑物），渠道流量为0.3-0.6m³/s，每公里投资90万元，计划总投资881.7万元。</t>
  </si>
  <si>
    <t>SCX2025-073</t>
  </si>
  <si>
    <t>莎车县白什坎特镇2村等7个村土地平整及配套设施建设项目</t>
  </si>
  <si>
    <t>白什坎特镇2村、8村、11村、12村、13村、15村、17村</t>
  </si>
  <si>
    <t>计划总投资：974.98万元
建设内容：
白什坎特镇2村、8村、11村、12村、13村、15村、17村土地平整7467亩，配套田间道路2.965公里，过路涵洞7个等相关附属设施，其中：2村515亩，田间道路0.38公里；8村181亩，田间道路0.468公里，过路涵管3个；11村1569亩，田间道路0.695公里；12村1785亩，13村1184亩，，田间道路1.422公里，过路涵管4个；15村1313亩、17村920亩，每亩投资1300元，计划总投资974.98万元。</t>
  </si>
  <si>
    <t>社会效益：通过项目的实施，增加阿瓦提镇土地利用率，提高生产效率及产量，切实增加群众种植经济收入
经济效益：通过项目的实施，提高土地收益，增加农户收入。</t>
  </si>
  <si>
    <t>白什坎特镇人民政府</t>
  </si>
  <si>
    <t>于守普江·阿布都卡地尔</t>
  </si>
  <si>
    <t>SCX2025-074</t>
  </si>
  <si>
    <t>莎车县白什坎特镇18村等6个村土地平整及配套设施建设项目</t>
  </si>
  <si>
    <t>白什坎特镇18村、19村、21村、23村、26村、27村</t>
  </si>
  <si>
    <t>计划总投资：935.14万元
建设内容：
白什坎特镇18村、19村、21村、23村、26村、27村土地平整7814亩，配套田间道路4.573公里、过路涵洞28个等相关附属设施，其中18村1359亩，19村1744亩，田间道路0.588公里，过路涵管13个；21村1610亩，田间道路2.049公里，过路涵管1个；23村1153亩，田间道路1.936公里，过路涵管7个；26村1128亩，过路涵管8个；27村821亩。每亩投资1200元，计划总投资935.14万元。</t>
  </si>
  <si>
    <t>SCX2025-416</t>
  </si>
  <si>
    <t>莎车县白什坎特镇19村等7个村土地碎片化整理及配套设施建设项目</t>
  </si>
  <si>
    <t>白什坎特镇2村、5村、17村、19村、21村、22村、23村</t>
  </si>
  <si>
    <t>计划总投资：1384万元
建设内容：白什坎特镇2村、5村、17村、19村、21村、22村、23村土地平整11531亩，并配套相关附属设施，其中：2村2043亩，5村2009亩，17村917亩，19村2064亩，21村2385亩，22村1865亩、23村248亩。</t>
  </si>
  <si>
    <t>社会效益：通过项目的实施，增加镇土地利用率，提高生产效率及产量，切实增加群众种植经济收入。
经济效益：通过项目的实施，提高土地收益，增加农户收入。</t>
  </si>
  <si>
    <t>SCX2025-075</t>
  </si>
  <si>
    <t>莎车县伊什库力乡21村土地平整及配套设施项目</t>
  </si>
  <si>
    <t>伊什库力乡21村</t>
  </si>
  <si>
    <t>计划总投资：455万元
建设内容：对21村现有的1300亩农田进行土地平整，并配套高效节水设施设备，预计每亩3500元，共计455万元。</t>
  </si>
  <si>
    <t>伊什库力乡人民政府</t>
  </si>
  <si>
    <t>买合木提·买买提</t>
  </si>
  <si>
    <t>SCX2025-076</t>
  </si>
  <si>
    <t>莎车县孜热甫夏提乡4村等3个村土地平整及配套设施建设项目</t>
  </si>
  <si>
    <t>孜热甫夏提乡4村、5村、10村</t>
  </si>
  <si>
    <t>计划总投资：1598.4万元
建设内容：为孜热甫夏提乡4村440亩、5村1200亩、10村600亩土地进行平整、土壤改良、换填土并进行高效节水设施建设，安装滴灌、配套电力设施，亩均7100元；新建沉砂池3座，分别配套变压器1台，变频启动柜1台。计划投资1598.4万 。</t>
  </si>
  <si>
    <t>社会效益:通过项目实施，改善和提高项目区农田生产种植条件，减少土地高低不平跑水、土地分散现象，同时提高水肥利用效率，增加农民收入，实现农业机械现代化生产，提高水资源的利用率，缓解区域生态恶化状况，为项目区农民依靠良田致富打造良好的农田基础设施条件。
经济效益：充分吸纳当地群众10人就近就地就业，增加收入5万元，激发内生发展动力，助力巩固拓展脱贫攻坚成果、全面推进乡村振兴。</t>
  </si>
  <si>
    <t>孜热甫夏提塔吉克族乡人民政府</t>
  </si>
  <si>
    <t>阿克巴尔·茹仙</t>
  </si>
  <si>
    <t>SCX2025-077</t>
  </si>
  <si>
    <t>莎车县孜热甫夏提乡2村等4个村土地平整及配套设施建设项目</t>
  </si>
  <si>
    <t>孜热甫夏提乡2村、8村、9村、11村</t>
  </si>
  <si>
    <t>计划总投资：1238.5万元
建设内容：1.为孜热甫夏提乡2村200亩、11村300亩土地平整，土壤改良（亩均5500元）；并对2村500亩（含土地平整200亩）、11村500亩（含土地平整300亩）土地进行高效节水设施建设（亩均1600元），安装滴灌，新建沉砂池2座，分别配套变压器1台、变频启动柜1台。计划投资535万。
2.为孜热甫夏提乡8村850亩土地进行平整、土壤改良、换填土并进行高效节水设施建设，安装滴灌、配套电力设施，亩均7100元；新建沉砂池1座，配套变压器1台，变频启动柜1台。计划投资603.5万。
3.为孜热甫夏提乡9村修建沉砂池2座，投资100万元。</t>
  </si>
  <si>
    <t>一是该项目在实施期，预计带动务工就业人口约15人，带动群众增加经济收入15万元；二是项目实施后带动公益性岗位增收人均1620/月，带动群众致富增收。</t>
  </si>
  <si>
    <t>SCX2025-078</t>
  </si>
  <si>
    <t>莎车县古勒巴格镇11村等3个村土地平整及配套设施建设项目</t>
  </si>
  <si>
    <t>古勒巴格镇11村、12村、13村</t>
  </si>
  <si>
    <t>计划总投资：181.1万元
建设内容：古勒巴格镇计划对724.4亩农田进行土地平整并安装节水灌溉等设施设备。其中：11村2组117.9亩、3组137.25亩；12村1组152.3亩；13村1组153.18亩、2组163.77亩，每亩2500元，计划总投资181.1万元。</t>
  </si>
  <si>
    <t>经济效益：降低生产成本，提高水资源利用率，增加收入。
社会效益：提高水资源利用效率，降低维护成本，促进农业可持续发展，保障种植业安全，改善生态环境，推动农村发展。</t>
  </si>
  <si>
    <t>一是该项目在实施期，预计带动务工就业人口约10人，带动群众增加经济收入10万元；二是项目实施后带动公益性岗位增收人均1620/月，带动群众致富增收。</t>
  </si>
  <si>
    <t>古勒巴格镇人民政府</t>
  </si>
  <si>
    <t>白合提尼沙·西力甫</t>
  </si>
  <si>
    <t>SCX2025-085</t>
  </si>
  <si>
    <t>莎车县恰热克镇11村等2个村农田节水设施配套项目</t>
  </si>
  <si>
    <t>恰热克镇11村、18村</t>
  </si>
  <si>
    <t>计划总投资：472.5万元
建设内容：为恰热克镇2个村新建农田节水设施配套3150亩，其中：11村1100亩、18村2050亩、亩均1500元。</t>
  </si>
  <si>
    <t>经济效益：实施高标准农田项目，进一步节约土地资源，提升农田单产产出，增加农民收入。
社会效益：推动高标准农田项目，增加土地面积，推动机械化程度。</t>
  </si>
  <si>
    <t>种植基地配套项目符合当前规划和政策，有助于减少水资源的浪费；种植基地项目有助于农民流转土地，获得高额租金收入；有助于引进农业企业投资，进行大规模机械化种植；</t>
  </si>
  <si>
    <t>SCX2025-089</t>
  </si>
  <si>
    <t>莎车县巴格阿瓦提乡7村等3个村农田节水设施建设项目</t>
  </si>
  <si>
    <t>巴格阿瓦提乡7村、8村、10村</t>
  </si>
  <si>
    <t>计划总投资：600.9万元
建设内容：对巴格阿瓦提乡4006亩进行农田节水设施设施建设，并配套沉砂池、砖混结构系统首部泵房、高压线、变压器等附属设施，每亩1500元，计划总投资600.9万元，其中:7村553亩、8村2700亩、10村753亩.</t>
  </si>
  <si>
    <t>通过项目的实施，土地可以变得更加平整，不仅节约水资源、促进农业现代化发展，还可实现粮食增产、农民增收和环境保护，还可以有利于大型农业机械的作业，土地整理后，农业机械可以进行更大规模的作业，提高农业生产效率，同时吸引更多资金、技术和人才进入农业领域，促进农业现代化。整合农田可以降低农业生产成本，提高农民的劳动效率，从而增加农民收入，受益脱贫人口满意度将达到95%以上，每亩增收500元以上。</t>
  </si>
  <si>
    <t>SCX2025-094</t>
  </si>
  <si>
    <t>莎车县乌达力克镇18村等2个村农田节水建设项目</t>
  </si>
  <si>
    <t>乌达力克镇18村、21村</t>
  </si>
  <si>
    <t>计划总投资：353万元
建设内容：为乌达力克镇2330亩铺设节水滴灌，配套沉砂池、泵房、变压器等附属设施设备3套。其中：18村1350亩、21村980亩。每亩1000元，沉砂池、泵房、变压器等附属设施设备每套60万元。</t>
  </si>
  <si>
    <t>社会效益：项目的实施充分利用了水资源，基本解决了农业缺水问题，扩大了大田经济种植规模，对保护生态环境的可持续发展提供了可靠的保证，对改善局部生态环境将起到良好的示范效益。受益农户135户543人。
经济效益：采用节水灌溉措施，不仅提高了农业灌溉水的利用率，改善了农业灌溉条件，提高了现有地块经济产值；同时充分吸纳当地群众就近就地就业，激发内生发展动力，助力巩固拓展脱贫攻坚成果、全面推进乡村振兴。</t>
  </si>
  <si>
    <t>基本解决了农业缺水问题，扩大了大田经济种植规模，受益农户135户543人</t>
  </si>
  <si>
    <t>SCX2025-096</t>
  </si>
  <si>
    <t>莎车县荒地镇甜瓜小镇项目</t>
  </si>
  <si>
    <t>荒地镇3村</t>
  </si>
  <si>
    <t>计划总投资：1020万元
建设内容：
1、对现有的4座4000平米的厂房进行改造成，新建食品级无菌加工车间，地面改造4000平米，墙面改造3000平米，计划投资770万元；
2、厂区新建围墙500米，地面硬化200平米，计划投资30万元；
3、进行品种改良，对老汉瓜种子进行提纯扶壮，主要为：购买种子、药剂、技术服务等，计划投资200万元；
4、通过聘请第三方对荒地瓜进行甜瓜有机认证，计划投资20万元；</t>
  </si>
  <si>
    <t>经济效益：本项目充分利用当地建设条件以及相关的生产 管理和技术优势、资源和市场优势，提高原有厂区林果精深加工的 生产效率，带动相关产业的发展。
社会效益：本项目建成后，能带动相关产业的发展，提供更多的就业机会， 使富余地区劳动力，下岗职工及无业人员有更多的就业门路，可部 分缓解日趋严峻的社会就业压力，缓解社会矛盾，增加居民收入。</t>
  </si>
  <si>
    <t>脱贫户、监测户通过加种植甜瓜，应用新技术等措施提升玉米产量，增加收入。</t>
  </si>
  <si>
    <t>孜给力·吐孙江</t>
  </si>
  <si>
    <t>SCX2025-105</t>
  </si>
  <si>
    <t>莎车县孜热甫夏提乡1村等3个村巴旦木示范园节水设施建设项目（少数民族发展资金）</t>
  </si>
  <si>
    <t>孜热甫夏提乡1村、5村、10村</t>
  </si>
  <si>
    <t>计划总投资：274万元
建设内容：为孜热甫夏提乡1400亩巴旦木示范园配套节水设施，新建沉砂池1座，配套变压器1台、变频启动柜1台。计划投资274万。其中：1村650亩、5村430亩、10村320亩。</t>
  </si>
  <si>
    <t>社会效益:通过项目实施，改善和提高项目区农田生产种植条件，减少土地高低不平跑水、土地分散现象，同时提高水肥利用效率，增加农民收入，实现农业机械现代化生产，提高水资源的利用率，缓解区域生态恶化状况，通过项目的建设，减少自然灾害对项目区农民造成损失，提高项目区农作物产量、质量和农民收入，为项目区农民依靠良田致富打造良好的农田基础设施条件。
经济效益：充分吸纳当地群众10人就近就地就业，增加收入5万元，激发内生发展动力，助力巩固拓展脱贫攻坚成果、全面推进乡村振兴。</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</si>
  <si>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251人的用水条件，方便了1400亩田地灌溉。</t>
  </si>
  <si>
    <t>SCX2025-411</t>
  </si>
  <si>
    <t>莎车县特色林果示范园建设项目</t>
  </si>
  <si>
    <t>林草种植基地</t>
  </si>
  <si>
    <t>依盖尔其镇、白什坎特镇、阿斯兰巴格乡、米夏镇、恰热克镇、孜热普夏提乡、阿热勒乡、达木斯乡、阿扎特巴格镇、艾力西湖镇、墩巴格乡、塔尕尔其镇、永安管委会、伊什库力乡、荒地镇、乌达力克镇、亚喀艾日克乡、阔什艾日克乡</t>
  </si>
  <si>
    <t>计划总投资：773.22万元
建设内容：由乡镇组织村集体股份经济合作社实施，在村集体所有或租赁的园地上新定植果园，对巴旦木、新梅、榅桲示范园建设按照1200元/亩的标准给予补助，樱桃示范园建设按照2500元/亩的标准给予补助。果园株行距为3×5米，示范园种植林果品种要求：巴旦木为纸皮、双软、叶尔羌、疆扁丰、莎选1号等优良品种；樱桃为俄罗斯8号、红灯、美早、先锋等优良品种；新梅为新梅 1 号；榅桲为成品苗。示范园种植林果苗木为2年生及以上，地径1.5厘米以上的良种壮苗，成活率须达到95%以上，且不允许在耕地、基本农田或高标准农田进行定植。涉及18个乡镇，规模为4591亩，其中巴旦木2311亩、樱桃1710亩、新梅501亩、榅桲69亩，补贴资金为773.22万元。</t>
  </si>
  <si>
    <t>经济效益：通过项目实施，可使村集体股份经济合作社生产成本减少40%。
社会效益：建设特色林果示范园，引入新的良种和种植管理模式，大幅提升林果质量和品质，示范引领农民更新改造果园，增收致富。</t>
  </si>
  <si>
    <t>项目经营主体是村集体股份经济合作社，可使村集体股份经济合作社生产成本减少40%。</t>
  </si>
  <si>
    <t>SCX2025-412</t>
  </si>
  <si>
    <t>莎车县特色林果示范园社会化服务推广项目</t>
  </si>
  <si>
    <t>莎车县各乡镇</t>
  </si>
  <si>
    <t>计划总资金:829.6万元
建设内容：采取购买社会化服务方式对莎车县31个乡（镇、管委会、街道办）16592亩特色林果示范园开展施肥﹝秋季施肥时优质农家肥3立方米/亩（种植户提供）、每株果树配施1公斤二胺（中标方提供）﹞、病虫害防治（不少于3次，秋季落实好石硫合剂清园工作）、整形修剪（不少于2次）及标准化管理等服务。计划总投资829.6万元。</t>
  </si>
  <si>
    <t>经济效益：带动示范园种植户增收，可使示范园种植户每亩少投入资金900元左右。通过专业服务组织提供专业化服务，使示范园产量增加3%以上。
社会效益：有助于提升农民的科学种植水平，促进农业技术的普及和进步</t>
  </si>
  <si>
    <t>项目经营主体是提供社会化服务的组织，收益人口5294人，通过项目的使示范园产量增加3%以上。</t>
  </si>
  <si>
    <t>SCX2025-413</t>
  </si>
  <si>
    <t>莎车县榲桲、樱桃品牌创建项目</t>
  </si>
  <si>
    <t>加工流通项目</t>
  </si>
  <si>
    <t>品牌打造和展销平台</t>
  </si>
  <si>
    <t>莎车县</t>
  </si>
  <si>
    <t>计划总投资：8万元
建设内容：根据全国名特优新农产品名录收集登录规范要求，完成莎车榅桲、莎车樱桃名特优新农产品的申报，计划总投资8万元。</t>
  </si>
  <si>
    <t>社会效益：通过项目实施，可提升莎车县榅桲、樱桃知名度，为进一步拓宽市场打下基础。</t>
  </si>
  <si>
    <t>项目的实施可带动5260人种植榲桲、樱桃积极性。</t>
  </si>
  <si>
    <t>SCX2025-099</t>
  </si>
  <si>
    <t>莎车县2025年伊什库力乡榅桲示范园建设项目</t>
  </si>
  <si>
    <t>伊什库力乡15村</t>
  </si>
  <si>
    <t>计划总投资：120万元
建设内容：
1.建成榅桲示范园1160亩。委托林果技术服务专业技术团队，对现有1160亩榅桲果园进行改造，改良，对果树进行嫁接改优，补植补造、修剪整形拉枝作业和病虫害防治工作，每亩投入1000元，计划投资116万元；
2.采购5台果园打药机，每台0.8万元，计划投资4万元。</t>
  </si>
  <si>
    <t>经济效益：林果定植前期无收益，由于采取了新技术、新品种、新模式后期可明显促进林果种植户的增收。
社会效益：有助于提升农民的科学种植管理水平，促进农业技术的普及和进步</t>
  </si>
  <si>
    <t>项目实施经营主体是种植林果的群众，采用新模式、新技术、新品种后可明显增加亩均产量和果品品质；解决农户种植果树部分苗木费用，后期果树结果后收益明显提高</t>
  </si>
  <si>
    <t>SCX2025-414</t>
  </si>
  <si>
    <t>莎车县阿热勒乡13村仓储用房建设项目</t>
  </si>
  <si>
    <t>农产品仓储保鲜冷链基础设施建设</t>
  </si>
  <si>
    <t>阿热勒乡13村</t>
  </si>
  <si>
    <t>计划总投资：411.81万元
建设内容：阿热勒乡13村新建1400平方米仓储用房1座，并配套上下水、电等附属配套设施，计划投资411.81万元。</t>
  </si>
  <si>
    <t>社会效益：通过项目的实施，壮大村集体经济。
经济效益：增加村集体经济收入及脱贫户（监测户）收入。</t>
  </si>
  <si>
    <t>通过项目的实施，增加村集体经济收入。</t>
  </si>
  <si>
    <t>莎车县商务和工业信息化局</t>
  </si>
  <si>
    <t>何萌</t>
  </si>
  <si>
    <t>SCX2025-101</t>
  </si>
  <si>
    <t>莎车县阿拉买提镇冷藏保鲜库建设项目</t>
  </si>
  <si>
    <t>阿拉买提镇4村、11村</t>
  </si>
  <si>
    <t>计划总投资：780万元
建设内容：新建2座冷藏保鲜库，其中：4村500平方米，11村800平方米，共计1300平方米，并配套相关附属设施设备，共计资金780万元。</t>
  </si>
  <si>
    <t>经济效益：提高生产效率和质量，降低生产成本，增强市场竞争力 
社会效益：提高人民生活质量和水平，推动社会的进步和发展</t>
  </si>
  <si>
    <t>SCX2025-125</t>
  </si>
  <si>
    <t>莎车县特色林果授粉补助项目</t>
  </si>
  <si>
    <t>阿拉买提镇、阿热勒乡、阿瓦提镇、阿扎提巴格镇、阿尔斯兰巴格乡、艾力西湖镇、巴格阿瓦提乡 、白什坎特镇、墩巴格乡、荒地镇、喀拉苏乡、阔什艾日克乡、米夏镇、恰尔巴格乡、恰热克镇、塔尕尔其乡、托木吾斯塘镇、乌达力克镇、亚喀艾日克乡、伊什库力乡、依盖尔其镇、英吾斯塘乡、孜热甫夏提乡、拍克其乡、永安管委会、英阿瓦提管委会、叶尔羌街道办、一林场、二林场、良种场等</t>
  </si>
  <si>
    <t>计划总投资：799.8万元
建设内容：对全县40万亩巴旦木、樱桃、西梅等果树结果期果园进行蜜蜂授粉补助，按照3亩/箱标准进行，40万亩共需13.33万箱蜂，按照60元/箱补助，共799.8万元。</t>
  </si>
  <si>
    <t>经济效益：项目实施后，提高以巴旦木为主的特色林果坐果率、果品产量，确保特色林果不因授粉造成果品产量下降，保障特色林果增产。
社会效益：提高果农收入和养蜂户收入。</t>
  </si>
  <si>
    <t>项目实施经营主体是养蜂户和种植特色林果的农户，养蜂户每箱蜂增收60元，种植特色林果的农户亩均增产3公斤以上，亩均增收75元以上。收益养蜂户108人左右。</t>
  </si>
  <si>
    <t>林业和草原局</t>
  </si>
  <si>
    <t>SCX2025-127</t>
  </si>
  <si>
    <t>莎车县白什坎特镇英买里（4）村等14个村壮大村集体经济项目</t>
  </si>
  <si>
    <t>市场建设和农村电商物流</t>
  </si>
  <si>
    <t>白什坎特镇仓巴扎（9）村</t>
  </si>
  <si>
    <t>计划总投资：780万元
建设内容：在白什坎特镇仓巴扎（9）村辣椒深加工基地建设项目：新建辣椒加工厂房2座，每座2000平方米，并配套水电等附属设施。计划投资780万元。
资产归属：白什坎特镇英买里（4）村、尤库日巴格艾日克（6）村、托万托喀木艾日克（8）村、仓巴扎（9）村、库玛（13）村、铁热克阿恰勒（18）村、英阿瓦提（19）村、塔塔尔仓（20）村、塔斯克玛（22）村、明园（23）村、古勒巴格（24）村、团结（25）村、阿瓦提（26）村、前进（27）村。</t>
  </si>
  <si>
    <t>经济效益：现河东片区缺少辣椒深加工企业，项目建成后可带动河东辣椒种植业，同时带动就业60人以上，人均增收5000元以上，壮大村集体收入40万元，同时可以大大提高辣椒的附加值。</t>
  </si>
  <si>
    <t>工厂建成后可带动就业60人以上，人均增收5000元以上，壮大村集体收入40万元。</t>
  </si>
  <si>
    <t>谢军</t>
  </si>
  <si>
    <t>SCX2025-128</t>
  </si>
  <si>
    <t>莎车县塔尕尔其镇2村6个村壮大村集体经济项目</t>
  </si>
  <si>
    <t>塔尕尔其镇古勒巴格（14）村</t>
  </si>
  <si>
    <t>计划总投资:800万元
建设内容：塔尕尔其镇古勒巴格村新建4600平方米就业服务基地，配套相关附属设施。
资产归属：塔尕尔其镇斯也克（2）村、托完博依拉（6）村、阔什吾斯塘（17）村、且克且克兰干（24）村、塔孜拉25村、却勒兰干（30）村。</t>
  </si>
  <si>
    <t>经济效益：满足群众就地就地就业，现已与企业达成初步意向，项目建成后可带动我镇群众就地就近就业，同时带动我镇特色种植业，壮大村集体收入15万元，同时可以大大提高农副产品的价值。</t>
  </si>
  <si>
    <t>工厂建成后可带动50余人就业，人均增收3500元以上，壮大村集体收入15万元。</t>
  </si>
  <si>
    <t>SCX2025-129</t>
  </si>
  <si>
    <t>莎车县米夏镇阿克也尔库勒干（4）村等10个村壮大村集体经济项目</t>
  </si>
  <si>
    <t>米夏镇大利市场</t>
  </si>
  <si>
    <t>计划总投资：700万元
建设内容：在米夏镇大利市场院内建设2800平方就业服务基地，配套相关附属设施。
资产归属：米夏镇阿克也尔库勒干（4）村、幸福（5）村、克帕哈纳（9）村、喀拉扎克（11）村、吾斯塘博依（13）村、依什兰木其（14）村、吉格代艾日克（16）村、斯日格拉（22）村、阔滚其拉（23）村、阿日希（24）村。</t>
  </si>
  <si>
    <t>经济效益：项目完成后，收益用于壮大村集体经济。
社会效益：带动村集体自身发展动力，提高村集体经济收入，助力乡村振兴。</t>
  </si>
  <si>
    <t>每年与企业或者商户签订租赁合同，每个村缴纳租金3万元左右，用于壮大村集体经济项目，增加村集体收入，进一步提高村级阵地为群众服务能力。</t>
  </si>
  <si>
    <t>SCX2025-130</t>
  </si>
  <si>
    <t>莎车县巴格阿瓦提乡巴格霍依拉（2）村等4个村壮大村集体经济项目</t>
  </si>
  <si>
    <t>巴格阿瓦提乡曙光（11）村</t>
  </si>
  <si>
    <t>计划总投资：280万元
建设内容：在巴格阿瓦提乡曙光（11）村新建1400平方米就业服务基地，并配套相关附属设施。
资产归属：巴格阿瓦提乡巴格霍依拉（2）村、拜什艾日克（4村）、喀拉墩（9）村、阿恰艾日克（10）村。</t>
  </si>
  <si>
    <t>李英豪</t>
  </si>
  <si>
    <t>SCX2025-407</t>
  </si>
  <si>
    <t>莎车县拍克其乡库木艾日克（10）村等3个村壮大村集体经济项目</t>
  </si>
  <si>
    <t>拍克其乡9村</t>
  </si>
  <si>
    <t>计划总投资：300万元
建设内容：为拍克其9村新建3000平方米就业服务基地1座，并配套相关附属设施。
资产归属：拍克其乡库木艾日克（10）村、色日克托格拉克（11）村、喀乃托格拉克（16）村。</t>
  </si>
  <si>
    <t>经济效益：扩大企业经营规模，扩大特色经济作物种植规模，促进农业产业化发展。
社会效益：项目建成后，农产品加工厂可以对当地的农产品进行深加工，延长农业产业链，提高农产品的附加值。将为农村经济注入新的活力，提高农民的收入水平，改善农村的生产生活条件，推动乡村振兴战略的实施。</t>
  </si>
  <si>
    <t>资产归属拍克其乡10村、11村、16村，由喀什汇鸿辣椒厂负责经营，与辖区群众签订订单，提升产业规模及产品附加值，扩大产业链，促进农副产品的精深加工，扩大经济作物的种植面积，作为壮大村集体经济收益，收益归群众及集体。</t>
  </si>
  <si>
    <t>SCX2025-134</t>
  </si>
  <si>
    <t>莎车县孜热甫夏提乡11村农田种植业基地灌溉渠系建设项目（少数民族发展资金）</t>
  </si>
  <si>
    <t>配套设施项目</t>
  </si>
  <si>
    <t>小型农田水利设施建设</t>
  </si>
  <si>
    <t>孜热甫夏提乡11村</t>
  </si>
  <si>
    <t>计划总投资：369万元
建设内容：孜热甫夏提乡11村修建防渗渠3.2公里，配套渠系建筑物，流量0.1-0.6m³/s，平均115万元/公里，计划投资369万元。</t>
  </si>
  <si>
    <t>社会效益:一是改善耕地灌溉条件，提高水利用效率，缩短灌溉时间，方便运行管理，为合理调配灌溉用水奠定基础;二是为促进农牧业稳产高产创造条件，发挥较好的经济、生态和社会效益。三是由于采用相应的水利、 农业措施，有效的提高项目区的灌溉水利用率和灌水渠道工作效率，方便水管工作，节约大量水资源，在产生巨大经济效益的同时有很好的社会效益。</t>
  </si>
  <si>
    <t>改善耕地灌溉条件，提高水利用效率，缩短灌溉时间，方便运行管理，为合理调配灌溉用水奠定基础，受益人口约210人。</t>
  </si>
  <si>
    <t>SCX2025-135</t>
  </si>
  <si>
    <t>莎车县孜热甫夏提乡5村等4个村农田种植业基地灌溉渠系建设项目（少数民族发展资金）</t>
  </si>
  <si>
    <t>孜热甫夏提乡5村、7村、8村、9村</t>
  </si>
  <si>
    <t>计划总投资：850万元
建设内容：为孜热甫夏提乡乡5村、7村、8村、9村修建防渗渠8.5公里，配套渠系建筑物，流量0.1-0.6m³/s，其中5村防渗渠1.7公里、7村防渗渠1.2公里、8村2.2公里、9村防渗渠3.4公里，平均100万元/公里，计划投资850万元。</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</si>
  <si>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207人的用水条件，方便了3325亩田地灌溉。</t>
  </si>
  <si>
    <t>SCX2025-200</t>
  </si>
  <si>
    <r>
      <rPr>
        <sz val="14"/>
        <rFont val="宋体"/>
        <charset val="134"/>
      </rPr>
      <t>莎车县孜热甫夏提乡</t>
    </r>
    <r>
      <rPr>
        <sz val="14"/>
        <rFont val="Times New Roman"/>
        <charset val="134"/>
      </rPr>
      <t>12</t>
    </r>
    <r>
      <rPr>
        <sz val="14"/>
        <rFont val="宋体"/>
        <charset val="134"/>
      </rPr>
      <t>村、</t>
    </r>
    <r>
      <rPr>
        <sz val="14"/>
        <rFont val="Times New Roman"/>
        <charset val="134"/>
      </rPr>
      <t>13</t>
    </r>
    <r>
      <rPr>
        <sz val="14"/>
        <rFont val="宋体"/>
        <charset val="134"/>
      </rPr>
      <t>村农田种植业基地灌溉渠系建设项目（少数民族发展资金）</t>
    </r>
  </si>
  <si>
    <r>
      <rPr>
        <sz val="12"/>
        <rFont val="宋体"/>
        <charset val="134"/>
      </rPr>
      <t>孜热甫夏提乡</t>
    </r>
    <r>
      <rPr>
        <sz val="12"/>
        <rFont val="Times New Roman"/>
        <charset val="134"/>
      </rPr>
      <t>12</t>
    </r>
    <r>
      <rPr>
        <sz val="12"/>
        <rFont val="宋体"/>
        <charset val="134"/>
      </rPr>
      <t>村、</t>
    </r>
    <r>
      <rPr>
        <sz val="12"/>
        <rFont val="Times New Roman"/>
        <charset val="134"/>
      </rPr>
      <t>13</t>
    </r>
    <r>
      <rPr>
        <sz val="12"/>
        <rFont val="宋体"/>
        <charset val="134"/>
      </rPr>
      <t>村</t>
    </r>
  </si>
  <si>
    <r>
      <rPr>
        <sz val="14"/>
        <rFont val="宋体"/>
        <charset val="134"/>
      </rPr>
      <t>计划总投资：</t>
    </r>
    <r>
      <rPr>
        <sz val="14"/>
        <rFont val="Times New Roman"/>
        <charset val="134"/>
      </rPr>
      <t>860.8</t>
    </r>
    <r>
      <rPr>
        <sz val="14"/>
        <rFont val="宋体"/>
        <charset val="134"/>
      </rPr>
      <t>万元</t>
    </r>
    <r>
      <rPr>
        <sz val="14"/>
        <rFont val="Times New Roman"/>
        <charset val="134"/>
      </rPr>
      <t xml:space="preserve">
</t>
    </r>
    <r>
      <rPr>
        <sz val="14"/>
        <rFont val="宋体"/>
        <charset val="134"/>
      </rPr>
      <t>建设内容：孜热甫夏提乡</t>
    </r>
    <r>
      <rPr>
        <sz val="14"/>
        <rFont val="Times New Roman"/>
        <charset val="134"/>
      </rPr>
      <t>12</t>
    </r>
    <r>
      <rPr>
        <sz val="14"/>
        <rFont val="宋体"/>
        <charset val="134"/>
      </rPr>
      <t>村、</t>
    </r>
    <r>
      <rPr>
        <sz val="14"/>
        <rFont val="Times New Roman"/>
        <charset val="134"/>
      </rPr>
      <t>13</t>
    </r>
    <r>
      <rPr>
        <sz val="14"/>
        <rFont val="宋体"/>
        <charset val="134"/>
      </rPr>
      <t>村修建防渗渠</t>
    </r>
    <r>
      <rPr>
        <sz val="14"/>
        <rFont val="Times New Roman"/>
        <charset val="134"/>
      </rPr>
      <t>8.608</t>
    </r>
    <r>
      <rPr>
        <sz val="14"/>
        <rFont val="宋体"/>
        <charset val="134"/>
      </rPr>
      <t>公里，配套渠系建筑物，流量</t>
    </r>
    <r>
      <rPr>
        <sz val="14"/>
        <rFont val="Times New Roman"/>
        <charset val="134"/>
      </rPr>
      <t>0.1-0.6m³/s</t>
    </r>
    <r>
      <rPr>
        <sz val="14"/>
        <rFont val="宋体"/>
        <charset val="134"/>
      </rPr>
      <t>，平均</t>
    </r>
    <r>
      <rPr>
        <sz val="14"/>
        <rFont val="Times New Roman"/>
        <charset val="134"/>
      </rPr>
      <t>100</t>
    </r>
    <r>
      <rPr>
        <sz val="14"/>
        <rFont val="宋体"/>
        <charset val="134"/>
      </rPr>
      <t>万元</t>
    </r>
    <r>
      <rPr>
        <sz val="14"/>
        <rFont val="Times New Roman"/>
        <charset val="134"/>
      </rPr>
      <t>/</t>
    </r>
    <r>
      <rPr>
        <sz val="14"/>
        <rFont val="宋体"/>
        <charset val="134"/>
      </rPr>
      <t>公里，计划投资</t>
    </r>
    <r>
      <rPr>
        <sz val="14"/>
        <rFont val="Times New Roman"/>
        <charset val="134"/>
      </rPr>
      <t>860.8</t>
    </r>
    <r>
      <rPr>
        <sz val="14"/>
        <rFont val="宋体"/>
        <charset val="134"/>
      </rPr>
      <t>万元，其中：</t>
    </r>
    <r>
      <rPr>
        <sz val="14"/>
        <rFont val="Times New Roman"/>
        <charset val="134"/>
      </rPr>
      <t>12</t>
    </r>
    <r>
      <rPr>
        <sz val="14"/>
        <rFont val="宋体"/>
        <charset val="134"/>
      </rPr>
      <t>村防渗渠</t>
    </r>
    <r>
      <rPr>
        <sz val="14"/>
        <rFont val="Times New Roman"/>
        <charset val="134"/>
      </rPr>
      <t>7.208</t>
    </r>
    <r>
      <rPr>
        <sz val="14"/>
        <rFont val="宋体"/>
        <charset val="134"/>
      </rPr>
      <t>公里、</t>
    </r>
    <r>
      <rPr>
        <sz val="14"/>
        <rFont val="Times New Roman"/>
        <charset val="134"/>
      </rPr>
      <t>13</t>
    </r>
    <r>
      <rPr>
        <sz val="14"/>
        <rFont val="宋体"/>
        <charset val="134"/>
      </rPr>
      <t>村防渗渠</t>
    </r>
    <r>
      <rPr>
        <sz val="14"/>
        <rFont val="Times New Roman"/>
        <charset val="134"/>
      </rPr>
      <t>1.4</t>
    </r>
    <r>
      <rPr>
        <sz val="14"/>
        <rFont val="宋体"/>
        <charset val="134"/>
      </rPr>
      <t>公里。</t>
    </r>
  </si>
  <si>
    <r>
      <rPr>
        <sz val="12"/>
        <rFont val="宋体"/>
        <charset val="134"/>
      </rPr>
      <t>一是该项目在实施期，带动务工就业人员约</t>
    </r>
    <r>
      <rPr>
        <sz val="12"/>
        <rFont val="Times New Roman"/>
        <charset val="134"/>
      </rPr>
      <t>20</t>
    </r>
    <r>
      <rPr>
        <sz val="12"/>
        <rFont val="宋体"/>
        <charset val="134"/>
      </rPr>
      <t>人，带动群众增加经济收入</t>
    </r>
    <r>
      <rPr>
        <sz val="12"/>
        <rFont val="Times New Roman"/>
        <charset val="134"/>
      </rPr>
      <t>20</t>
    </r>
    <r>
      <rPr>
        <sz val="12"/>
        <rFont val="宋体"/>
        <charset val="134"/>
      </rPr>
      <t>万元；二是项目实施后能有效增加群众经济收入，提高实施项目地块的亩均产量，预计在现有条件下亩均增加年产量</t>
    </r>
    <r>
      <rPr>
        <sz val="12"/>
        <rFont val="Times New Roman"/>
        <charset val="134"/>
      </rPr>
      <t>100</t>
    </r>
    <r>
      <rPr>
        <sz val="12"/>
        <rFont val="宋体"/>
        <charset val="134"/>
      </rPr>
      <t>公斤，切实提高群众农业收入，三是项目建成后，产权归村委会所有，村委会成立管护队，对垃圾设备进行维护，将促进资产高效运行，提升群众幸福指数，改善了</t>
    </r>
    <r>
      <rPr>
        <sz val="12"/>
        <rFont val="Times New Roman"/>
        <charset val="134"/>
      </rPr>
      <t>361</t>
    </r>
    <r>
      <rPr>
        <sz val="12"/>
        <rFont val="宋体"/>
        <charset val="134"/>
      </rPr>
      <t>人的用水条件，方便了</t>
    </r>
    <r>
      <rPr>
        <sz val="12"/>
        <rFont val="Times New Roman"/>
        <charset val="134"/>
      </rPr>
      <t>2500</t>
    </r>
    <r>
      <rPr>
        <sz val="12"/>
        <rFont val="宋体"/>
        <charset val="134"/>
      </rPr>
      <t>亩田地灌溉。</t>
    </r>
  </si>
  <si>
    <t>SCX2025-151</t>
  </si>
  <si>
    <t>莎车县阿瓦提镇14村等2个村农田种植业基地灌溉渠系建设项目</t>
  </si>
  <si>
    <t>莎车县阿瓦提镇14村、16村</t>
  </si>
  <si>
    <t>计划总投资：528万元
建设内容：阿瓦提镇14村、16村新建0.3-0.5m³/s防渗渠5.5公里，每公里投资96万元，计划总投资528万元，其中：14村3公里、16村2.5公里。</t>
  </si>
  <si>
    <t>经济效益：2025年渠系防渗建设项目的实施，实施后可提高节水量，减少水资源浪费，增大水量对农田灌溉，项目实施吸引当地劳动力就业20人，增加群众收入12.2万元。
社会效益：渠系防渗项目对环境质量提升，降低土地盐渍化和减少土地沙化有很大的帮助。</t>
  </si>
  <si>
    <t>项目实施后，将吸引当地劳动力就业20人，增加群众收入12.2万元，将提高水资源利用率，促进农户增收，实施后将受益273人，灌溉0.91万亩耕地，提高农产品产量每亩达到50公斤，增加水资源配比平衡。</t>
  </si>
  <si>
    <t>SCX2025-152</t>
  </si>
  <si>
    <t>莎车县阿瓦提镇17村农田种植业基地灌溉渠系建设项目</t>
  </si>
  <si>
    <t>莎车县阿瓦提镇17村</t>
  </si>
  <si>
    <t>计划总投资：480万元
建设内容：阿瓦提镇17村新建0.3-0.5m³/s防渗渠5公里，每公里投资96万元，计划总投资480万元，其中：17村5公里。</t>
  </si>
  <si>
    <t>SCX2025-155</t>
  </si>
  <si>
    <t>莎车县亚喀艾日克乡7村农田种植业基地灌溉渠系建设项目</t>
  </si>
  <si>
    <t>亚喀艾日克乡7村</t>
  </si>
  <si>
    <t>计划总投资：292.98万元
建设内容：亚喀艾日克乡7村新建0.2-0.5m³/s防渗渠3.084公里，并配套闸口21座、桥涵15座等渠系建筑物，每公里投资95万元，其中：7村3.084公里，计划总投资292.98万元。</t>
  </si>
  <si>
    <t>经济效益：有效提高水资源利用率和灌溉效率，项目实施后可使94户289人受益，1245亩受益。
社会效益：保障各类农作物需水要求，提高品质，实现增产增收。</t>
  </si>
  <si>
    <t>提高灌溉效率减少水资源在输送过程中的渗漏和蒸发损失，确保农田得到更充足的灌溉水量。这使得农民能够更有效地利用水资源进行农作物灌溉，提高农作物的产量和质量。
稳定的灌溉水源有助于农民合理安排种植计划，降低因缺水导致的减产风险，从而增加农民的收入。</t>
  </si>
  <si>
    <t>SCX2025-156</t>
  </si>
  <si>
    <t>莎车县米夏镇8村等3个村农田种植业基地灌溉渠系建设项目</t>
  </si>
  <si>
    <t>小型农田水利设施建设项目</t>
  </si>
  <si>
    <t>米夏镇8村、9村、11村</t>
  </si>
  <si>
    <t>计划总投资：825.5万元
建设内容：米夏镇8村、9村、11村新建0.4-1m³/s防渗渠6.35公里，配套相关附属设施，平均每公里130万元，计划总投资825.5万元，其中：8村1m³/s防渗渠3.42公里，9村0.4m³/s防渗渠1.7公里，11村0.4m³/s防渗渠1.23公里。</t>
  </si>
  <si>
    <t>社会效益：保障农田灌溉用水需求，工程实施过程中带动农户务工增收，提高水资源利用率，减少输水损失，节约用水成本，增加有效灌溉面积。
经济效益：有效提升改善辖区683户群众涉及7600亩的灌溉面积。</t>
  </si>
  <si>
    <t>项目建设完成后，有效提升改善辖区683户群众涉及7600亩的灌溉面积，有效提升农作物生产，从而增强农户收入，进一步提高灌溉条件。</t>
  </si>
  <si>
    <t>SCX2025-157</t>
  </si>
  <si>
    <t>莎车县米夏镇12村等2个村农田种植业基地灌溉渠系建设项目</t>
  </si>
  <si>
    <t>米夏镇12村、15村</t>
  </si>
  <si>
    <t>计划总投资：766.7万元
建设内容米夏镇12村、15村新建0.4-0.5m³/s防渗渠6.97公里，配套相关附属设施，平均每公里110万元，计划总投资766.7万元，其中：12村0.4m³/s防渗渠3公里，15村0.5m³/s防渗渠3.97公里。</t>
  </si>
  <si>
    <t>社会效益：保障农田灌溉用水需求，工程实施过程中带动农户务工增收，提高水资源利用率，减少输水损失，节约用水成本，增加有效灌溉面积。
经济效益：有效提升改善辖区344户群众涉及3200亩的灌溉面积。</t>
  </si>
  <si>
    <t>项目建设完成后，有效提升改善辖区344户群众涉及3200亩的灌溉面积，有效提升农作物生产，从而增强农户收入，进一步提高灌溉条件。</t>
  </si>
  <si>
    <t>SCX2025-158</t>
  </si>
  <si>
    <t>莎车县米夏镇16村农田种植业基地灌溉渠系建设项目</t>
  </si>
  <si>
    <t>米夏镇16村</t>
  </si>
  <si>
    <t>计划总投资：411.3万元
建设内容：米夏镇16村新建0.5m³/s防渗渠3.73公里，配套相关附属设施，平均每公里110万元。</t>
  </si>
  <si>
    <t>社会效益：保障农田灌溉用水需求，工程实施过程中带动农户务工增收，提高水资源利用率，减少输水损失，节约用水成本，增加有效灌溉面积。
经济效益：有效提升改善辖区235户群众涉及1350亩的灌溉面积。</t>
  </si>
  <si>
    <t>项目建设完成后，有效提升改善辖区235户群众涉及1350亩的灌溉面积，有效提升农作物生产，从而增强农户收入，进一步提高灌溉条件。</t>
  </si>
  <si>
    <t>莎车县米夏镇2村等2个村农田种植业基地灌溉渠系建设项目</t>
  </si>
  <si>
    <t>米夏镇2村、20村</t>
  </si>
  <si>
    <t>计划总投资：439.9万元
建设内容：米夏镇2村新建长度0.59公里宽度0.8*0.8米矩形渠、新建3.38公里宽度1*1米宽矩形渠；20村新修长度1.9公里1*1矩形渠，配套相关附属设施。</t>
  </si>
  <si>
    <t>社会效益：保障农田灌溉用水需求，工程实施过程中带动农户务工增收，提高水资源利用率，减少输水损失，节约用水成本，增加有效灌溉面积。
经济效益：有效提升改善辖区202户群众涉及1550亩的灌溉面积。</t>
  </si>
  <si>
    <t>项目建设完成后，有效提升改善辖区202户群众涉及1550亩的灌溉面积，有效提升农作物生产，从而增强农户收入，进一步提高灌溉条件。</t>
  </si>
  <si>
    <t>SCX2025-159</t>
  </si>
  <si>
    <t>莎车县古勒巴格镇11村等2个村农田种植业基地灌溉渠系建设项目</t>
  </si>
  <si>
    <t>古勒巴格镇11村、13村</t>
  </si>
  <si>
    <t>计划总投资：537.58万元
建设内容：古勒巴格镇11村、13村新建0.2-0.6m³/s防渗渠3.26公里，并配套渠系建筑物40座，包含节制分水闸11座，分水闸17座，农桥12座等，每公里平均160万元，计划总投资537.58万元。</t>
  </si>
  <si>
    <t>社会效益：提高水资源利用效率：减少渠道输水过程中的渗漏损失，使更多的水资源能够被有效利用，有助于缓解农村地区的水资源短缺问题，保障农业生产用水。
经济效益：项目实施过程中，带动当地群众参与工程建设，增加群众收入。</t>
  </si>
  <si>
    <t>项目实施后，不仅可促进1341户4024人受益，同时带动周边4500亩农田灌溉，有效提高农民种植积极性，提高农户收益。</t>
  </si>
  <si>
    <t>SCX2025-164</t>
  </si>
  <si>
    <t>莎车县喀拉苏乡2村等4个村农田种植业基地灌溉渠系建设项目</t>
  </si>
  <si>
    <t>喀拉苏乡2村、3村、5村、9村</t>
  </si>
  <si>
    <t>计划总投资：945万元
建设内容：喀拉苏乡2村、3村、5村、9村新建0.1m³/s-0.5m³/s流量防渗渠10.5公里，其中：2村3.5公里，3村0.5公里，5村5.2公里，9村1.3公里，并配套相关渠系建筑物。</t>
  </si>
  <si>
    <t>社会效益：通过防渗渠道建设，能够有效的杜绝渠道渗水问题，灌溉面积3783亩。
经济效益：项目实施完成后，能够有效保证农用地灌溉，年节水量约4千立方。</t>
  </si>
  <si>
    <t>项目建设完成后，能够有效地利用水资源，改善土渠渗水等问题，保证了土地的用水率，计划收益覆盖765户，3024人，灌溉面积3783亩。</t>
  </si>
  <si>
    <t>SCX2025-167</t>
  </si>
  <si>
    <t>莎车县塔尕尔其镇18村等7个村农田种植业基地灌溉渠系建设项目</t>
  </si>
  <si>
    <t>塔尕尔其镇18村、22村、25村、26村、27村、28村、29村</t>
  </si>
  <si>
    <t>计划总投资：850.1万元
建设内容：塔尕尔其镇新建防渗渠8.501公里，每公里100万元。其中：流量为0.2m³/s的防渗渠18村0.51公里，建筑物5座；22村0.45公里，建筑物4座；25村0.53公里，建筑物3座；26村0.41公里，建筑物8座；27村0.465公里，建筑物4座；28村0.42公里，建筑物4座；29村1.106，建筑物9座；流量为0.4m³/s的防渗渠29村4.61公里。</t>
  </si>
  <si>
    <t>经济效益：节约种植成本，提升农作物产量。
社会效益：渠道防渗建设8.501公里，改善灌溉面积0.441万亩；受益人数1475人。项目（工程）验收合格率100%。</t>
  </si>
  <si>
    <t>项目建设完成后，能够有效地利用水资源，改善土渠渗水等问题，保证了土地的用水率。</t>
  </si>
  <si>
    <t>SCX2025-168</t>
  </si>
  <si>
    <t>莎车县塔尕尔其镇9村等6个村农田种植业基地灌溉渠系建设项目</t>
  </si>
  <si>
    <t>塔尕尔其镇9村、10村、16村、17村、26村、28村</t>
  </si>
  <si>
    <t>计划总投资：873万元；
建设内容：塔尕尔其镇新建防渗渠8.73公里，每公里100万元。其中：流量为0.4m³/s的防渗渠9村0.9公里，建筑物12座；10村0.42公里，建筑物6座；16村0.73公里，建筑物8座；17村1.97公里，建筑物16座；26村3.23公里，建筑物36座；28村1.48公里，建筑物14座；</t>
  </si>
  <si>
    <t>经济效益：节约种植成本，提升农作物产量。
社会效益：渠道防渗建设8.73公里，改善灌溉面积0.453万亩；受益人数1627人。项目（工程）验收合格率100%。</t>
  </si>
  <si>
    <t>项目建设完成后，有效提升改善辖区土地灌溉面积，有效提升农作物生产，从而增强农户收入，进一步提高灌溉条件。</t>
  </si>
  <si>
    <t>SCX2025-169</t>
  </si>
  <si>
    <t>莎车县塔尕尔其镇10村等3个村农田种植业基地灌溉渠系建设项目</t>
  </si>
  <si>
    <t>塔尕尔其镇10村、21村、26村、</t>
  </si>
  <si>
    <t>计划总投资：619.6万元
建设内容：塔尕尔其镇新建防渗渠6.196公里，每公里100万元。其中：流量为0.6m³/s的防渗渠10村0.54公里，建筑物5座；26村2.496公里，建筑物13座；流量为1m³/s的防渗渠21村3.16公里，建筑物28座。</t>
  </si>
  <si>
    <t>经济效益：节约种植成本，提升农作物产量。
社会效益：渠道防渗建设6.196公里，改善灌溉面积0.306万亩；受益人数1154人。项目（工程）验收合格率100%。</t>
  </si>
  <si>
    <t>该项目受益对象直接针对群众，节约种植成本，提升农作物产量 ，施工期间带动当地群众20人就地就近就业。</t>
  </si>
  <si>
    <t>SCX2025-170</t>
  </si>
  <si>
    <t>莎车县乌达力克镇1村等2个村农田种植业基地灌溉渠系建设项目</t>
  </si>
  <si>
    <t>乌达力克镇1村、3村</t>
  </si>
  <si>
    <t>计划总投资：693万元
建设内容：为乌达力克镇建设0.2-0.6m³/s防渗渠6.3公里，配套相关渠系建筑物。其中：1村4.5公里；3村1.8公里。</t>
  </si>
  <si>
    <t>社会效益：通过实施防渗渠建设，保障农田灌溉用水需求，满足农牧民农业生产要求,提高农业灌溉便利程度，对水利建设起到积极的推动作用，为实现农业农村现代化奠定良好的物质基础，受益农户428人，渠道涉及灌溉面积4280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</si>
  <si>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由镇水管站负责后期运维管护，减少水资源流失率，降低农民农业生产中的水费负担，同时农作物得到充分浇灌，产量大幅提升，渠道涉及灌溉面积6080亩。</t>
  </si>
  <si>
    <t>SCX2025-173</t>
  </si>
  <si>
    <t>莎车县乌达力克镇8村等2个村农田种植业基地灌溉渠系建设项目</t>
  </si>
  <si>
    <t>乌达力克镇8村、13村</t>
  </si>
  <si>
    <t>计划总投资：935万元
建设内容：为乌达力克镇建设0.3-0.6m³/s防渗渠8.5公里，配套相关渠系建筑物。其中8村6.5公里；13村2公里。</t>
  </si>
  <si>
    <t>社会效益：通过实施防渗渠建设，保障农田灌溉用水需求，满足农牧民农业生产要求,提高农业灌溉便利程度，对水利建设起到积极的推动作用，为实现农业农村现代化奠定良好的物质基础，受益农户400人，渠道涉及灌溉面积5700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</si>
  <si>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由镇水管站负责后期运维管护，减少水资源流失率，降低农民农业生产中的水费负担，同时农作物得到充分浇灌，产量大幅提升，渠道涉及灌溉面积5700亩。</t>
  </si>
  <si>
    <t>SCX2025-176</t>
  </si>
  <si>
    <t>莎车县乌达力克镇12村农田种植业基地灌溉渠系建设项目</t>
  </si>
  <si>
    <t>乌达力克镇12村</t>
  </si>
  <si>
    <t>计划总投资：550万元
建设内容：为乌达力克镇12村建设0.3-0.6m³/s流量防渗渠5公里，配套相关渠系建筑物。</t>
  </si>
  <si>
    <t>社会效益：通过实施防渗渠建设，保障农田灌溉用水需求，满足农牧民农业生产要求,提高农业灌溉便利程度，对水利建设起到积极的推动作用，为实现农业农村现代化奠定良好的物质基础，受益农户203人，渠道涉及灌溉面积2032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</si>
  <si>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由镇水管站负责后期运维管护，减少水资源流失率，降低农民农业生产中的水费负担，同时农作物得到充分浇灌，产量大幅提升，渠道涉及灌溉面积2032亩。</t>
  </si>
  <si>
    <t>SCX2025-177</t>
  </si>
  <si>
    <t>莎车县乌达力克镇18村农田种植业基地灌溉渠系建设项目</t>
  </si>
  <si>
    <t>乌达力克镇18村</t>
  </si>
  <si>
    <t>计划总投资：660万元
建设内容：为乌达力克镇18村建设0.3-0.6m³/s流量防渗渠6公里，配套相关渠系建筑物。</t>
  </si>
  <si>
    <t>社会效益：通过实施防渗渠建设，保障农田灌溉用水需求，满足农牧民农业生产要求,提高农业灌溉便利程度，对水利建设起到积极的推动作用，为实现农业农村现代化奠定良好的物质基础，受益农户130人，渠道涉及灌溉面积1300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</si>
  <si>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由镇水管站负责后期运维管护，减少水资源流失率，降低农民农业生产中的水费负担，同时农作物得到充分浇灌，产量大幅提升，渠道涉及灌溉面积1300亩。</t>
  </si>
  <si>
    <t>SCX2025-179</t>
  </si>
  <si>
    <t>莎车县阔什艾日克乡3村等4个村农田种植业基地灌溉渠系建设项目</t>
  </si>
  <si>
    <t>阔什艾日克乡1村、3村、4村、14村；</t>
  </si>
  <si>
    <t>计划总投资：990万元
建设内容：阔什艾日克乡新建0.1-0.6m³/s防渗渠7.33公里，配套渠系建筑物127座（单向节制分水闸39座，双向节制分水闸15座，分水闸10座，桥涵53座，量水堰10座）计划投资990万元。</t>
  </si>
  <si>
    <t>修建防渗渠极大改善了农民大水漫灌现象，提高水资源利用率，同时使农作物可以充分均匀吸收水分，改善农作物生长条件，增加农民收入，使3个村107户580人收益，新增高效节水灌溉农田5000余亩。</t>
  </si>
  <si>
    <t>SCX2025-180</t>
  </si>
  <si>
    <t>莎车县阔什艾日克乡9村等2个村农田种植业基地灌溉渠系建设项目</t>
  </si>
  <si>
    <t>阔什艾日克乡9村、11村</t>
  </si>
  <si>
    <t>计划总投资：935万元
建设内容：阔什艾日克乡新建0.1-0.98m³/s防渗渠8.46公里，配套渠系建筑物228座（单向节制分水闸47座，双向节制分水闸28座，分水闸34座，桥涵100座，量水堰18座，汇水口1座），计划投资935万元。</t>
  </si>
  <si>
    <t>修建防渗渠极大改善了农民大水漫灌现象，提高水资源利用率，同时使农作物可以充分均匀吸收水分，改善农作物生长条件，增加农民收入，使2个村89户518人收益，新增高效节水灌溉农田3500余亩。</t>
  </si>
  <si>
    <t>SCX2025-181</t>
  </si>
  <si>
    <t>莎车县阔什艾日克乡5村等4个村农田种植业基地灌溉渠系建设项目</t>
  </si>
  <si>
    <t>阔什艾日克乡5村、8村、12村、13村</t>
  </si>
  <si>
    <t>计划总投资：997.5万元
建设内容：阔什艾日克乡新建0.1-0.6m³/s防渗渠9.57公里，配套渠系建筑物214座（单向节制分水闸60座，双向节制分水闸27座，分水闸31座，桥涵84座，量水堰11座，汇水口1座），计划投资997.5万元。</t>
  </si>
  <si>
    <t>修建防渗渠极大改善了农民大水漫灌现象，提高水资源利用率，同时使农作物可以充分均匀吸收水分，改善农作物生长条件，增加农民收入，使4个村129户684人收益，新增高效节水灌溉农田6000余亩。</t>
  </si>
  <si>
    <t>SCX2025-194</t>
  </si>
  <si>
    <t>莎车县墩巴格乡5村等3个村农田种植业基地灌溉渠系建设项目</t>
  </si>
  <si>
    <t>墩巴格乡5村、7村、9村</t>
  </si>
  <si>
    <t>计划总投资：957万元
建设内容：为墩巴格乡5村、7村、9村新建0.3-0.7m³/s防渗渠8.7公里，配套闸口62个、桥涵41座，每公里110万元，计划总投资957万元，其中：5村新建0.3-0.4m³/s防渗渠4.7公里配套闸口43个、桥涵20个，7村新建0.4-0.7m³/s防渗渠2公里配套闸口15个、桥涵8个，9村新建0.4m³/s防渗渠2公里配套闸口4个、桥涵13个。</t>
  </si>
  <si>
    <t>经济效益：进一步改善灌区农业生产条件，降低灌溉成本，增加农田的产值，促进灌区农业生产的持续发展；工程的建设可带动当地群众参加项目建设，通过以工投劳，获取劳动报酬，达到就业目标，为项目区群众增收致富添力。工程建成后，受益脱贫人口满意度达到95%以上。
社会效益：进一步提高渠系的防渗率，灌溉效益将会显著提升。土渠容易淤积，每年需要投入大量的人力和财力进行清淤，而且限制了灌溉水的水质不能充分发挥灌溉效益。渠道防渗除防渗、防淤作用外，还用防冲、防坍塌，稳定渠道，保证输水安全的作用，达到渠系安全运行管理的目的。</t>
  </si>
  <si>
    <t>受益群体为墩巴格乡3个村群众1998人共计0.386万亩土地灌溉用水带来便利。</t>
  </si>
  <si>
    <t>墩巴格乡人民政府</t>
  </si>
  <si>
    <t>阿布来提·麦麦提</t>
  </si>
  <si>
    <t>SCX2025-199</t>
  </si>
  <si>
    <t>莎车县孜热甫夏提乡1村等2个村农田种植业基地灌溉渠系建设项目</t>
  </si>
  <si>
    <t>孜热甫夏提乡1村、4村</t>
  </si>
  <si>
    <t>计划总投资：750万元
建设内容：孜热甫夏提乡1村、4村修建防渗渠7.5公里，配套渠系建筑物，流量0.1-0.6m³/s，平均100万元/公里，计划投资750万元，其中：1村6.3公里、4村防渗渠1.2公里。</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</si>
  <si>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548人的用水条件，方便了2900亩田地灌溉。</t>
  </si>
  <si>
    <t>SCX2025-203</t>
  </si>
  <si>
    <t>莎车县恰热克镇6村农田种植业基地灌溉渠系建设项目</t>
  </si>
  <si>
    <t>恰热克镇6村</t>
  </si>
  <si>
    <t>计划总投资：910万元
建设内容：为恰热克镇6村新建1m³/s防渗渠7公里，并配套渠系建筑物，每公里130万元。</t>
  </si>
  <si>
    <t>社会效益：改善恰热克镇20户0.5万亩耕地灌溉条件，提高水利用效率，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</si>
  <si>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防渗渠项目的建设有助于减少水资源的浪费，降低灌溉成本，从而增加农作物产量和质量，提高农民收入。</t>
  </si>
  <si>
    <t>SCX2025-205</t>
  </si>
  <si>
    <t>莎车县恰热克镇1村等2个村农田种植业基地灌溉渠系建设项目</t>
  </si>
  <si>
    <t>恰热克镇1村、4村</t>
  </si>
  <si>
    <t>计划总投资：880万元
建设内容：为恰热克镇2个村新建防渗渠8公里，并配套渠系建筑物（其中：1村0.5m³/s3公里、4村0.5m³/s5公里），每公里110万元。</t>
  </si>
  <si>
    <t>社会效益：改善恰热克镇100户0.6万亩耕地灌溉条件，提高水利用效率，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</si>
  <si>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SCX2025-207</t>
  </si>
  <si>
    <t>莎车县恰热克镇15村农田种植业基地灌溉渠系建设项目</t>
  </si>
  <si>
    <t>恰热克镇15村</t>
  </si>
  <si>
    <t>计划总投资：600万元
建设内容：为恰热克镇15村新建0.8m³/s防渗渠5公里，并配套渠系建筑物，每公里120万元。</t>
  </si>
  <si>
    <t>社会效益：改善恰热克镇20户0.25万亩耕地灌溉条件，提高水利用效率，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</si>
  <si>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SCX2025-208</t>
  </si>
  <si>
    <t>莎车县恰热克镇16村农田种植业基地灌溉渠系建设项目</t>
  </si>
  <si>
    <t>恰热克镇16村</t>
  </si>
  <si>
    <t>计划总投资：540万元
建设内容：为恰热克镇16村新建0.6m³/防渗渠4.5公里，并配套渠系建筑物，每公里120万元。</t>
  </si>
  <si>
    <t>社会效益：改善恰热克镇20户0.2万亩耕地灌溉条件，提高水利用效率，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</si>
  <si>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SCX2025-209</t>
  </si>
  <si>
    <t>莎车县英阿瓦提管委会1村等4个村农田种植业基地灌溉渠系建设项目</t>
  </si>
  <si>
    <t>英阿瓦提管委会1村、2村、5村、6村</t>
  </si>
  <si>
    <t>计划总投资：320万元
建设内容：英阿瓦提管委会新建0.1m³/s防渗渠3.16公里，每公里100万元，其中：1村1.026公里，2村1.016公里，5村0.616公里、6村0.498公里及配套建筑物。</t>
  </si>
  <si>
    <t>经济效益：满足辖区农田灌溉用水方便，减少水资源浪费，实施项目吸纳当地劳动力80人，发放劳务报酬100万元以上，其中本地群众可获取80万元。 促进当地农民工增收。
社会效益：节约水资源，增加水的配比平衡。</t>
  </si>
  <si>
    <t>通过防渗渠建设可推动当地就业水平提升实施项目吸纳当地劳动力80人，发放劳务报酬100万元以上，其中本地群众可获取80万元。</t>
  </si>
  <si>
    <t>SCX2025-213</t>
  </si>
  <si>
    <t>莎车县阿尔斯兰巴格乡2村农田种植业基地灌溉渠系建设项目</t>
  </si>
  <si>
    <t>阿尔斯兰巴格乡2村</t>
  </si>
  <si>
    <t>计划总投资：451万元
建设内容：阿尔斯兰巴格乡2村新建0.2m³/s-0.3m³/s防渗渠4.1公里.配套建筑物84座，其中节制闸32座，分水闸19座，农桥32座，连接段1座。</t>
  </si>
  <si>
    <t>经济效益：确保农作物在关键生长周期得到充足的水分供应。
社会效益：渠道防渗建设4.1公里，改善灌溉面积约2550亩，涉及农户20户60人，带动当地脱贫户增收，项目验收合格率100%。</t>
  </si>
  <si>
    <t>该项目在建设过程中，用工用当地农忙参与建设为主，预计带动就业人口15人，增加户均收入2000元，灌溉面积2550亩，提高群众农产品收入，项目投入使用后年限15到20年。</t>
  </si>
  <si>
    <t>SCX2025-214</t>
  </si>
  <si>
    <t>莎车县阿尔斯兰巴格乡3村农田种植业基地灌溉渠系建设项目</t>
  </si>
  <si>
    <t>阿尔斯兰巴格乡3村</t>
  </si>
  <si>
    <t>计划总投资：836万元
建设内容：阿尔斯兰巴格乡3村新建0.3m³/s-0.5m³/s防渗渠7.767公里，配套建筑物128座，其中节制闸44座，分水闸47座，农桥31座，跌水6座。</t>
  </si>
  <si>
    <t>经济效益：确保农作物在关键生长周期得到充足的水分供应。
社会效益：渠道防渗建设7.6公里，改善灌溉面积约3500亩，涉及农户21户63人，带动当地脱贫户增收，项目验收合格率100%。</t>
  </si>
  <si>
    <t>该项目在建设过程中，用工用当地农忙参与建设为主，预计带动就业人口20人，能够更大程度节省水资源，提高灌溉面积，增加种植作物产量，项目投入使用后年限15到20年。</t>
  </si>
  <si>
    <t>SCX2025-220</t>
  </si>
  <si>
    <t>莎车县阿尔斯兰巴格乡17村等3个村农田种植业基地灌溉渠系建设项目</t>
  </si>
  <si>
    <t>阿尔斯兰巴格乡17村、18村、20村</t>
  </si>
  <si>
    <t>计划总投资：983.4万元
建设内容：阿尔斯兰巴格乡17村、18村、20村新建0.15m³/s-0.3m³/s防渗渠9.933公里，其中17村新建0.15m³/s—0.2m³/s防渗渠1.604公里；18村新建0.15m³/s—0.2m³/s防渗渠5.992公里；20村新建0.2m³/s—0.3m³/s防渗渠2.337公里。配套建筑物175座，其中节制闸57座，分水闸59座，农桥49座，连接段1座，跌水8座，倒虹吸1座。</t>
  </si>
  <si>
    <t>经济效益：确保农作物在关键生长周期得到充足的水分供应。
社会效益：渠道防渗建设8.94公里，改善灌溉面积约2500万亩，涉及农户20户60人，项目验收合格率100%。</t>
  </si>
  <si>
    <t>该项目在建设过程中，用工用当地农忙参与建设为主，预计带动就业人口15人，增加户均收入2000元，项目投入使用后年限15到20年。</t>
  </si>
  <si>
    <t>SCX2025-221</t>
  </si>
  <si>
    <t>莎车县阿尔斯兰巴格乡13村等3个村农田种植业基地灌溉渠系建设项目</t>
  </si>
  <si>
    <t>阿尔斯兰巴格乡13村、14村、16村</t>
  </si>
  <si>
    <t>计划总投资：222.2万元
建设内容：阿尔斯兰巴格乡13村、14村、16村新建0.1m³/s-0.2m³/s防渗渠2.312公里，其中13村新建0.1m³/s—0.2m³/s防渗渠1.168公里，14村新建0.1m³/s防渗渠0.201公里，16村新建0.2m³/s防渗渠0.943公里，配套建筑物50座，其中节制闸19座，分水闸11座，农桥16座，跌水1座，连接段2座，渡槽1座。</t>
  </si>
  <si>
    <t>经济效益：确保农作物在关键生长周期得到充足的水分供应。
社会效益：渠道防渗建设2.02公里，改善灌溉面积约2500万亩，涉及农户15户45人，项目验收合格率100%。</t>
  </si>
  <si>
    <t>该项目渠道防渗2.02公里，改善灌溉面积约2500万亩，涉及农户15户45人</t>
  </si>
  <si>
    <t>SCX2025-222</t>
  </si>
  <si>
    <t>莎车县艾力西湖镇1村等6个村农田种植业基地灌溉渠系建设项目</t>
  </si>
  <si>
    <t>艾力西湖镇1村、2村、3村、5村、7村、17村</t>
  </si>
  <si>
    <t>计划总投资：988万元
建设内容：艾力西湖镇1村、2村、3村、5村、7村、17村新建0.3m³/流量防渗渠9.88公里，并配套闸口65个、桥涵14座等相关附属设施，每公里计划投资100万元，其中：库木阔勒（1）村1.46公里，闸口10个，桥涵2座；托格拉克栏杆（2）村1.72公里，闸口15个，桥涵2座；吐格曼贝希（3）村0.36公里，闸口3个；乌堂（5）村2.42公里，闸口15个，桥涵5座；墩艾日克（7）村3.48公里，闸口19个，桥涵5座；其格勒克艾日克（17）村0.44公里，闸口3个。</t>
  </si>
  <si>
    <t>社会效益：该项目实施后受益2390亩土地，受益群众434户1955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</si>
  <si>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2390亩土地，受益群众434户1955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</si>
  <si>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艾力西湖镇人民政府</t>
  </si>
  <si>
    <t>茹克亚·吾麦尔</t>
  </si>
  <si>
    <t>SCX2025-223</t>
  </si>
  <si>
    <t>莎车县艾力西湖镇9村等4个村农田种植业基地灌溉渠系建设项目</t>
  </si>
  <si>
    <t>艾力西湖镇9村、10村、18村、22村</t>
  </si>
  <si>
    <t>计划总投资：978万元
建设内容：艾力西湖镇9村、10村、18村、22村新建0.3m³/流量防渗渠9.78公里，并配套闸口58个、桥涵18座等相关附属设施，每公里计划投资100万元，其中：其兰格日（9）村4.8公里，闸口26个，桥涵7座；巴扎（10）村0.5公里，闸口4个；诺库特勒克吐格曼（18）村3.08公里，闸口16个，桥涵8座；前进（22）村1.4公里，闸口12个，桥涵3座。</t>
  </si>
  <si>
    <t>社会效益：该项目实施后受益2680亩土地，受益群众487户2192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</si>
  <si>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2680亩土地，受益群众487户2192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</si>
  <si>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SCX2025-224</t>
  </si>
  <si>
    <t>莎车县艾力西湖镇15村等4个村农田种植业基地灌溉渠系建设项目</t>
  </si>
  <si>
    <t>艾力西湖镇15村、19村、23村、24村</t>
  </si>
  <si>
    <t>计划总投资：975万元
建设内容：艾力西湖镇15村、19村、23村、24村计划新建0.3m³/流量防渗渠9.75公里，并配套闸口52个、桥涵14座等相关附属设施，每公里计划投资100万元，其中：亚喀塔木（15）村4.49公里，闸口24个，桥涵6座；库木鲁克（19）村3.54公里，闸口14个，桥涵6座；其格勒克布隆（23）村1.23公里，闸口8个，桥涵2座；苏盖特艾日克（24）村0.49公里，闸口6个。</t>
  </si>
  <si>
    <t>社会效益：该项目实施后受益3560亩土地，受益群众647户2912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</si>
  <si>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3560亩土地，受益群众647户2912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</si>
  <si>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SCX2025-225</t>
  </si>
  <si>
    <t>莎车县霍什拉甫乡1村等4个村农田种植业基地灌溉渠系建设项目</t>
  </si>
  <si>
    <t>霍什拉甫乡1村、2村、5村、6村</t>
  </si>
  <si>
    <t>计划总投资：968万元
建设内容：霍什拉甫乡1村、2村、5村、6村新建流量0.3m³/s-0.5m³/s防渗渠8.8公里，并配套渠系建筑物，每公里110万元，计划总投资968万元。</t>
  </si>
  <si>
    <t>经济效益：项目的建成，可为1村、2村、5村、6村农民生产提供充足的水源，使团结渠发挥最大效益，解决农业生产中遇到的水资源短缺问题，可改善灌溉面积0.2万hm2，改善排涝面积0.95hm2，1村363户、2村238户、5村203户、6村115户农作物年产值13.06万斤，农民人均年增收17.23元，同时提高小麦玉米亩产100公斤以上，户均每年增收250元以上，相当于每年产生经济效益3.95万元以上，同时提高核桃产量。灌溉面积7600亩，项目建设过程中带动当地群众180人就地就近就业，技能培训60人，发放劳务报酬金额145.5万元。
社会效益：改善团结渠疏水能力，提升农作物产收，以工代赈项目为我乡群众提供就业岗位，同时增加我乡群众务工收入。</t>
  </si>
  <si>
    <t>项目的建成后由4个村村委会对辖区渠道进行日常维护、调度运营管理，随着渠道的稳定运行，周边土地价值可能提升，可考虑将因渠道建设带来的土地增值部分收益，按一定比例纳入村集体收入，再由村集体根据各村的基础设施建设需求、公共服务投入等情况进行合理分配和使用，促进各村整体发展。</t>
  </si>
  <si>
    <t>霍什拉甫乡人民政府</t>
  </si>
  <si>
    <t>麦麦提依力·艾孜孜</t>
  </si>
  <si>
    <t>SCX2025-228</t>
  </si>
  <si>
    <t>莎车县霍什拉甫乡4村农田种植业基地灌溉渠系建设项目</t>
  </si>
  <si>
    <t>霍什拉甫乡4村</t>
  </si>
  <si>
    <t>计划总投资：988万元
建设内容：霍什拉甫乡阿尔塔什（4）村新建0.2-0.5m³/s防渗渠9.88公里，配套渠系建筑物，平均100万元/公里，计划总投资988万元。</t>
  </si>
  <si>
    <t>经济效益：项目的建成，能够保护阿尔塔什村全村128户651人的房屋财产安全，解决群众困难诉求，为百姓办实事，可解决555亩土地的浇水难等问题；提高农业种植发展的收入水平，改善农民种植条件，增强积极发展农业的主观能动性；为农村劳动力创造持续和间接的就业机会，直接增加农户的收入；有效解决分水困难，避免造成不必要的用水泛滥，渠道溢出后水淹农户的问题，从一定程度上也解决了农民抢水等矛盾问题的，有效杜绝水土流失等。</t>
  </si>
  <si>
    <t>项目的建成，能够保护阿尔塔什村全村128户651人的房屋财产安全，解决群众困难诉求，为百姓办实事，可解决555亩土地的浇水难等问题；提高农业种植发展的收入水平，改善农民种植条件，增强积极发展农业的主观能动性</t>
  </si>
  <si>
    <t>SCX2025-236</t>
  </si>
  <si>
    <t>莎车县恰尔巴格乡8村产业配套渠道防渗建设项目</t>
  </si>
  <si>
    <t>小型农田水利</t>
  </si>
  <si>
    <t>恰尔巴格乡8村</t>
  </si>
  <si>
    <t>计划总投资：275万元
建设内容：新建 0.1-0.2m³/s 防渗渠 2.5 公里，配套农桥等附属设施。</t>
  </si>
  <si>
    <t>经济效益：确保农作物在关键生长时期得到充足的水分供应
社会效益：渠道防渗建设5.5公里，改善灌溉面积约0.3万亩，涉及农户约115户385人；项目（工程）验收合格率100%</t>
  </si>
  <si>
    <t>SCX2025-244</t>
  </si>
  <si>
    <t>莎车县乌达力克镇7村农田种植业基地灌溉渠系建设项目</t>
  </si>
  <si>
    <t>乌达力克镇7村</t>
  </si>
  <si>
    <t>计划总投资：913万元
建设内容：为乌达力克镇7村建设0.3—0.6m³/s流量防渗渠8.3公里，配套相关渠系建筑物。</t>
  </si>
  <si>
    <t>社会效益：通过实施防渗渠建设，保障农田灌溉用水需求，满足农牧民农业生产要求,提高农业灌溉便利程度，对水利建设起到积极的推动作用，为实现农业农村现代化奠定良好的物质基础，受益农户130户520人，渠道涉及灌溉面积2500亩。
经济效益：减少灌溉用水损耗，提高农业用水利用率，达到节水增效目标，农作物产量得到巩固提升，增加农户经济收入。</t>
  </si>
  <si>
    <t>提高农业灌溉便利程度，对水利建设起到积极的推动作用，为实现农业农村现代化奠定良好的物质基础，受益农户130户520人，渠道涉及灌溉面积2500亩。</t>
  </si>
  <si>
    <t>SCX2025-245</t>
  </si>
  <si>
    <t>莎车县小额贷款贴息项目</t>
  </si>
  <si>
    <t>金融保险配套项目</t>
  </si>
  <si>
    <t>小额贷款贴息</t>
  </si>
  <si>
    <t>计划总投资：650万元
建设内容：小额信贷的5000户、贷款金额为11000万元，预计贴息资金650万元。</t>
  </si>
  <si>
    <t>社会效益：小额贷款还款率≥70%；受益脱贫人口数≥1.5万户，群众满意度达95%以上。
经济效益：预计每户增收1000元。</t>
  </si>
  <si>
    <t>用于10010户脱贫户、监测户贷款贴息，预计每户增收1000元。</t>
  </si>
  <si>
    <t>SCX2025-246</t>
  </si>
  <si>
    <t>莎车县龙头企业贷款贴息项目</t>
  </si>
  <si>
    <t>新型经营主体贷款贴息</t>
  </si>
  <si>
    <t>计划总投资：200万元
建设内容：为认定的国家级、自治区级、地区级的27家龙头企业，在2025年1月1日至2025年12月31日期间贷款6500万元，产生的利息，按照年利率小于等于3%据实贴息兑付。</t>
  </si>
  <si>
    <t>社会效益：通过龙头企业贷款贴息，减轻龙头企业负担，受贴息企业满意度达95%。
经济效益：为龙头企业贷款贴息200万元。</t>
  </si>
  <si>
    <t>向龙头企业进行贴息，促进龙头企业可持续发展。</t>
  </si>
  <si>
    <t>二、就业增收</t>
  </si>
  <si>
    <t>SCX2025-247</t>
  </si>
  <si>
    <t>莎车县2025年外出务工一次性交通补助</t>
  </si>
  <si>
    <t>务工补助</t>
  </si>
  <si>
    <t>交通费补助</t>
  </si>
  <si>
    <t>莎车县城北街道办事处、莎车镇、城东街道办事处、英阿瓦提管理委员会、亚喀艾日克乡、喀拉苏乡、伊什库力乡、阿热勒乡、英吾斯塘乡、乌达力克镇、叶尔羌街道办事处、阔什艾日克乡、阿尔斯兰巴格乡、巴格阿瓦提乡、托木吾斯塘镇、恰热克镇、阿扎特巴格镇、达木斯乡、古勒巴格镇、喀群乡、恰尔巴格乡、永安管理委员会、荒地镇、孜热甫夏提塔吉克族乡、塔尕尔其镇、阿瓦提镇、阿拉买提镇、米夏镇、艾力西湖镇、白什坎特镇、依盖尔其镇、墩巴格乡、拍克其乡、霍什拉甫乡等34个乡镇、街道、管委会</t>
  </si>
  <si>
    <t>计划总投资：1400万元   
建设内容：对外出务工连续3个月以上的脱贫劳动力（含监测对象）进行稳岗就业补助，其中城北街道办事处5人、莎车镇10人、城东街道办事处9人、英阿瓦提管理委员会235人、亚喀艾日克乡443人、喀拉苏乡465人、伊什库力乡943人、阿热勒乡450人、英吾斯塘乡214人、乌达力克镇398人、叶尔羌街道办事处316人、阔什艾日克乡885人、阿尔斯兰巴格乡808人、巴格阿瓦提乡699人、托木吾斯塘镇172人、恰热克镇500人、阿扎特巴格镇815人、达木斯乡300人、古勒巴格镇332人、喀群乡570人、恰尔巴格乡735人、永安管理委员会1156人、荒地镇840人、孜热甫夏提塔吉克族乡1181人、塔尕尔其镇1251人、阿瓦提镇877人、阿拉买提镇300人、米夏镇421人、艾力西湖镇1400人、白什坎特镇1221人、依盖尔其镇1586人、墩巴格乡688人、拍克其乡307人、霍什拉甫乡300人等34个乡镇、街道、管委会共计20296人。</t>
  </si>
  <si>
    <t>经济效益：增加了就业机会，提高了生产总值社会效益：改善社会就业状况，减少社会不稳定因素，提升社会整体福利，农户自主实施，带动农户收益≥1700万元，群众满意度达95%以上。</t>
  </si>
  <si>
    <t>项目实施后能够调动群众外出务工积极性，改变群众收入来源单一，收入低等问题，通过外出务工增加群众收入，实施完成后受益人口约为20832人。</t>
  </si>
  <si>
    <t>SCX2025-249</t>
  </si>
  <si>
    <t>莎车县产业帮扶精准到户项目（自主创业补助）</t>
  </si>
  <si>
    <t>创业</t>
  </si>
  <si>
    <t>创业奖补</t>
  </si>
  <si>
    <t>计划总投资：332.3万元
建设内容：自主创业补助全县合计1850户，其中米夏镇133户24.4万元，阿拉买提镇30户3万元，喀拉苏乡116户23.2万元，莎车镇1人0.1万元，阔什艾日克乡20户3.4万元，英阿瓦提管委会35户7万元，拍克其10户1.5万元，塔尕尔其镇202户39.4万元，伊什库力乡49户9.8万元，阿瓦提镇93户18.6万元，古勒巴格镇68户10.9万元，喀群乡150户30万元，恰尔巴格乡96户18.8万元，托木吾斯塘镇32户6.4万元，孜热普夏提乡16户3.2万元，叶尔羌街道办59户8.2万元，永安管委会30户3万元，乌达力克镇107户20万元，依盖尔其镇226户36.6万元，艾力西湖镇50户7.5万元，恰热克99户17.9万元，荒地镇18户3万元，巴格阿瓦提乡150户25万元，亚喀艾日克乡60户11.4万元。</t>
  </si>
  <si>
    <t>经济效益：提高生产效率和质量，降低生产成本，增强市场竞争力 ，共计可支付资金329.8万元。
社会效益：提高人民生活质量和水平，推动社会的进步和发展，促进1850名劳动力创业。</t>
  </si>
  <si>
    <t>莎车县产业帮扶精准到户项目（自主创业补助）项目对实现创业就业的脱贫户、监测户进行扶持，激发其创业就业信心，共计激励1835户劳动力通过创业实现致富。</t>
  </si>
  <si>
    <t>SCX2025-250</t>
  </si>
  <si>
    <t>莎车县2025年农村道路管护人员补助</t>
  </si>
  <si>
    <t>公益性岗位</t>
  </si>
  <si>
    <t>阿热勒乡、依盖尔其镇、喀拉苏乡、巴格阿瓦提乡、阿扎特巴格镇、恰尔巴格乡、阿拉买提镇、阿瓦提镇、白什坎特镇、孜热甫夏提乡、亚喀艾日克乡、喀群乡、霍什拉甫乡、达木斯乡、墩巴格乡、荒地镇、阔什艾日克乡、托木吾斯塘镇、英吾斯塘乡、英阿瓦提管委会、艾力西湖镇、塔尕尔其镇、古勒巴格镇、阿尔斯兰巴格乡、拍克其乡、伊什库力乡、恰热克镇、乌达力克镇、莎车镇、永安管委会、米夏镇</t>
  </si>
  <si>
    <t>计划投资：2280万元
建设内容：
从全县脱贫户、监测户、低收入人群中招聘1900人护路员，按照每人每月1000元标准发放补助，对全县农村道路进行日常养护管理，清扫路面砂石、垃圾，处理林带杂草。</t>
  </si>
  <si>
    <t>社会效益：项目完成后将持续巩固脱贫攻坚成果，进一步增加就业岗位和促使稳定就业增收。项目惠及31个乡镇（管委会），受益人数1900人，受益群众满意率达到100%。
经济效益：补助资金2280万元，人均增收1000元。</t>
  </si>
  <si>
    <t>项目实施完成后极大改善了群众的出行安全问题。项目惠及31个乡镇（管委会），受益人数1900人，受益群众满意率达到100%。</t>
  </si>
  <si>
    <t>交通运输局</t>
  </si>
  <si>
    <t>侯旭</t>
  </si>
  <si>
    <t>SCX2025-251</t>
  </si>
  <si>
    <t>莎车县2025年产业帮扶精准到户项目（公益性岗位））</t>
  </si>
  <si>
    <t>计划总投资：3465万元
建设内容：全县开发公益性岗位合计1800个，每人每月按1750元进行发放工资，共发放11个月，计划投资3465万元。</t>
  </si>
  <si>
    <t>经济效益：通过提供就业机会刺激经济增长，减少社会福利的支出 ，共计可支出资金3788.856万元。
社会效益：提高社会福利、促进社会和谐、促进了各村的发展和进步，带动就业1800人。</t>
  </si>
  <si>
    <t>莎车县产业帮扶精准到户项目（公益性岗位）将带动有意愿就业创业的1949名脱贫户、监测户通过公益性岗位安置就业，增加收入。</t>
  </si>
  <si>
    <t>莎车县人力资源和社会保障局</t>
  </si>
  <si>
    <t>冯博</t>
  </si>
  <si>
    <t>三、乡村建设</t>
  </si>
  <si>
    <t>SCX2025-258</t>
  </si>
  <si>
    <t>莎车县2025年乌达力克镇农村公路提升改造项目</t>
  </si>
  <si>
    <t>农村基础设施（含产业配套基础设施）</t>
  </si>
  <si>
    <t>农村道路建设</t>
  </si>
  <si>
    <t>乌达力克镇12村、13村；</t>
  </si>
  <si>
    <t>计划总投资：780万元
建设内容：提升改建农村公路12公里及配套,平均65万/公里，计划投资780万元，宽度4.0-4.5m，路面采用沥青混凝土。其中：乌达力克镇12村改建农村公路7公里，道路宽度4m，沥青混凝土路面；13村新建农村公路5公里，道路宽度4m，沥青混凝土路面。</t>
  </si>
  <si>
    <t>经济效益:带动当地农村群众务工，进一步带动低收入群体家庭增收，项目收益行政村5个，受益户1120户，受益群众2951人。
社会效益：方便沿线群众出行，减少道路安全事故的发生，保障群众的生命财产安全，进一步将“人民至上、生命至上”的发展理念落实落细。</t>
  </si>
  <si>
    <t>项目实施后，充分改善群众出行问题，目前村级道路年久失修，导致群众出行存在一定安全隐患，项目实施完成后极大改善保证了群众的出行安全问题。计划项目收益行政村5个，受益户1120户，受益群众2951人。</t>
  </si>
  <si>
    <t>SCX2025-264</t>
  </si>
  <si>
    <t>莎车县2025年荒地镇农村公路提升改造项目</t>
  </si>
  <si>
    <t>荒地镇1村、14村、15村、18村、27村</t>
  </si>
  <si>
    <t>计划总投资：909.6万元
建设内容：提升农村公路15.16公里及附属，平均60万/公里，计划投资909.6万元，宽度4m-5.0m，路面采用沥青混凝土。 
其中：1村提升改造农村公路2.6公里，道路宽度4m-5m，沥青混凝土路面；
14村提升改造农村公路2.4公里，道路宽度4m-5m，沥青混凝土路面；
15村提升改造农村公路2.5公里，道路宽度4m-5m，沥青混凝土路面；
18村提升改造农村公路2.5公里，道路宽度4m-5m，沥青混凝土路面；
27村提升改造农村公路3.15公里，道路宽度5-6m，沥青混凝土路面。</t>
  </si>
  <si>
    <t>经济效益:带动当地农村群众务工，进一步带动低收入群体家庭增收，项目收益行政村10个，受益户2740户，受益群众22951人。
社会效益：方便沿线群众出行，减少道路安全事故的发生，保障群众的生命财产安全，进一步将“人民至上、生命至上”的发展理念落实落细。</t>
  </si>
  <si>
    <t>项目建成后，计划项目收益行政村10个，受益户2740户，受益群众22951人。产权归村集体所有，日常的管护由两个村负责。项目的实施，进一步完善基础设施建设，方便群众日常生活。</t>
  </si>
  <si>
    <t>SCX2025-267</t>
  </si>
  <si>
    <t>莎车县伊什库力乡农村公路提升改造项目</t>
  </si>
  <si>
    <t>扩建</t>
  </si>
  <si>
    <t>伊什库力乡2村、6村、11村</t>
  </si>
  <si>
    <t>计划总投资：981.5万元
建设内容：提升改建农村公路15.1公里及配套，平均65万元/公里，计划投资981.5万元，宽度4-5m，路面采用沥青混凝土。其中伊什库力乡2村提升改造农村公路5公里，路面宽度4-5m，沥青混凝土路面；6村提升改造农村公路5公里，路面宽度4m，沥青混凝土路面；11村提升改造农村公路5.18公里，路面宽度4m，沥青混凝土路面。</t>
  </si>
  <si>
    <t>经济效益:带动当地农村群众务工，进一步带动低收入群体家庭增收，项目受益行政村8个，受益户1200户，受益群众3500人。
社会效益：方便沿线群众出行，减少道路安全事故的发生，保障群众的生命财产安全，进一步将“人民至上、生命至上”的发展理念落实落细。</t>
  </si>
  <si>
    <t>项目完成后，道路由各村进行管护。项目的实施，进一步改善出行。项目计划收益乡镇1个，受益户2100户，受益群众8500人。</t>
  </si>
  <si>
    <t>SCX2025-274</t>
  </si>
  <si>
    <t>莎车县巴格阿瓦提乡3村等3个村农村道路提升改造项目</t>
  </si>
  <si>
    <t>巴格阿瓦提乡3村、6村、8村</t>
  </si>
  <si>
    <t>计划总投资：319.48万元
建设内容：巴格阿瓦提乡3村、6村、8村新建4.5米宽水泥道路6公里，配套相关附属设施。（每公里造价55万元），计划投资319.48万元。</t>
  </si>
  <si>
    <t>社会效益：可带动本地群众76人参与项目建设，发放劳务报酬48万元。</t>
  </si>
  <si>
    <t>项目实施过程中可带动本地群众76人参与项目建设，发放劳务报酬99万元。</t>
  </si>
  <si>
    <t>莎车县发展和改革委员会</t>
  </si>
  <si>
    <t>解琳</t>
  </si>
  <si>
    <t>SCX2025-275</t>
  </si>
  <si>
    <t>莎车县英吾斯塘乡7村农村公路提升改造建设项目</t>
  </si>
  <si>
    <t>英吾斯塘乡7村</t>
  </si>
  <si>
    <t>计划总投资：126万元
建设内容：对英吾斯塘乡7村现有4.5公里道路进行道路拓宽、维修改造，铺设混凝土路面，并配套附属设施，总投资126万元。</t>
  </si>
  <si>
    <t>经济效益:带动当地农村群众务工，进一步带动低收入群体家庭增收，受益群众186人。
社会效益：方便沿线群众出行，减少道路安全事故的发生，保障群众的生命财产安全，进一步将“人民至上、生命至上”的发展理念落实落细。</t>
  </si>
  <si>
    <t>项目完成后，道路由各村进行管护。项目的实施，进一步改善186户农户出行。</t>
  </si>
  <si>
    <t>莎车县交通运输局</t>
  </si>
  <si>
    <t>SCX2025-286</t>
  </si>
  <si>
    <t>莎车县阿尔斯兰巴格乡13村等6个村产业路建设项目</t>
  </si>
  <si>
    <t>产业路、资源路、旅游路建设</t>
  </si>
  <si>
    <t>阿尔斯兰巴格乡12村、13村、14村、16村、17村、18村</t>
  </si>
  <si>
    <t>计划总投资:236.28万元
建设内容:为阿尔斯兰巴格乡道路建设10.74公里产业路，路面结构20cm级配砂砾石基层，道路设计宽度3-4米，每公里投资22万元。其中：12村新建0.413公里，13村新建0.801公里产业路，14村新建1.045公里产业路，16村新建4.529公里,17村新建1.612公里，18村新建2.34公里。</t>
  </si>
  <si>
    <t>社会效益：改善2448名村民的出行条件，方便村民之间交流，增强乡村的凝聚力和向心力。
经济效益：方便农产品的运输和销售，推动产业优化，增加当地群众收入</t>
  </si>
  <si>
    <t>政府发挥引导和支持作用，加大乡村产业路建设的投入项目实施吸纳当地农户收入带动就业。</t>
  </si>
  <si>
    <t>SCX2025-291</t>
  </si>
  <si>
    <t>莎车县乌达力克镇7村等4个村产业路建设项目</t>
  </si>
  <si>
    <t>乌达力克镇7村、10村、18村、23村</t>
  </si>
  <si>
    <t>计划总投资：395万元
建设内容：为乌达力克镇建设产业路（砂砾石路面）15.97公里，配套相关附属设施设备。其中:7村2.3公里、10村6.97公里、18村5.5公里、23村1.2公里。每公里25万元。</t>
  </si>
  <si>
    <t>社会效益：项目建成后将改善种植业交通基础设施条件，方便生产及群众出行农产品运输难的问题。实施过程中吸纳当地劳动力，促进当地农民工增收。</t>
  </si>
  <si>
    <t>SCX2025-304</t>
  </si>
  <si>
    <t>莎车县乌达力克镇13村等2个村水冲式公共厕所建设项目</t>
  </si>
  <si>
    <t>人居环境整治</t>
  </si>
  <si>
    <t>农村卫生厕所改造（公共厕所）</t>
  </si>
  <si>
    <t>乌达力克镇13村、18村</t>
  </si>
  <si>
    <t>计划总投资：80万元
建设内容：为乌达力克镇新建水冲式厕所2座，并配套相关附属设施。每座40万元。其中：13村1座（50平方米）、18村1座（60平方米）。</t>
  </si>
  <si>
    <t>社会效益：该项目建成后可解决1200余名群众居住环境，提升幸福指数，完善农村基础配套设施，促进“美丽乡村”的建设，提升村民的幸福感，改善村容村貌和人居环境。</t>
  </si>
  <si>
    <t>项目建成后，可辐射到全村受益，可有效解决农村无公共厕所的现状，改善农民生活方式，可带动当地监测户、脱贫户4人就业，对厕所进行维护，将促进资产高效运行。</t>
  </si>
  <si>
    <t>SCX2025-310</t>
  </si>
  <si>
    <t>莎车县阿瓦提镇11村等4个村污水治理建设项目</t>
  </si>
  <si>
    <t>农村污水治理</t>
  </si>
  <si>
    <t>阿瓦提镇11村、13村、14村、16村</t>
  </si>
  <si>
    <t>计划总投资：566.5万元
建设内容：阿瓦提镇新建DN300污水管网14.5公里：其中11村3.4公里、13村5.6公里、14村2.5公里、16村3公里，100m³化粪池8座，一体化污水处理设施4套，并配套检查井等相关附属设施。</t>
  </si>
  <si>
    <t>社会效益：该项目建成后可解决农户居住环境，提升幸福指数，完善农村基础配套设施，促进“美丽乡村”的建设，提升村民的幸福感，改善村容村貌和人居环境。</t>
  </si>
  <si>
    <t>项目建成后，产权归村委会所有，村委会成立管护队，对管网进行维护，将促进资产高效运行，提升群众幸福指数。</t>
  </si>
  <si>
    <t>SCX2025-312</t>
  </si>
  <si>
    <t>莎车县阿尔斯兰巴格乡15村等4个村污水治理建设项目</t>
  </si>
  <si>
    <t>阿尔斯兰巴格乡15村、16村、17村、18村</t>
  </si>
  <si>
    <t>计划总投资：540.15万元
建设内容：阿尔斯兰巴格乡新建污水管网17.71公里、15村（新建2.99公里污水管网，100m³2座化粪池）16村（新建6.09公里污水管网，100m³5座化粪池）、17村（新建1.15公里污水管网，100m³1座化粪池）、18村（新建7.48公里污水管网，100m³4座化粪池），并配套相关附属设施。</t>
  </si>
  <si>
    <t>该项目实施后受益的经营主体为农户，共涉及386户1120人受益，从而有效提升辖区环境整治，改善村容村貌。</t>
  </si>
  <si>
    <t>SCX2025-315</t>
  </si>
  <si>
    <t>莎车县白什坎特镇19村等3个村污水治理建设项目</t>
  </si>
  <si>
    <t>白什坎特镇19村、20村、21村</t>
  </si>
  <si>
    <t>计划总投资：562.2万元
建设内容：白什坎特镇19村、20村、21村新建污水管网20.18公里，100m³化粪池6座，配套相关附属设施等，每公里投资27.8万元，计划总投资555万元，其中：19村新建管网5公里，100立方米化粪池2个；20村新建管网4.71公里，100立方米化粪池1座、21村新建管网10.47公里，100立方米化粪池3座。</t>
  </si>
  <si>
    <t>受益群体为白什坎特镇8个村群众，改善群众生活环境。可为白什坎特镇8个村住户5385人日常污水排放带来便利。</t>
  </si>
  <si>
    <t>SCX2025-318</t>
  </si>
  <si>
    <t>莎车县喀拉苏乡1村等2个村污水治理建设项目</t>
  </si>
  <si>
    <t>喀拉苏乡1村、6村</t>
  </si>
  <si>
    <t>计划总投资：322.5万元
建设内容：新建污水管网12.9公里，100立方米化粪池6个，并配套相关附属设施。其中：1村8.3公里，100立方米化粪池4个，6村4.6公里，100立方米化粪池2个。</t>
  </si>
  <si>
    <t>社会效益：加强推进厕所革命工作，厕所通下水道优化居住环境，给群众生活带来便利。</t>
  </si>
  <si>
    <t>通过项目的实施有效改善群众的生活条件，解决污水随处排放污染环境问题，防止病菌滋生，增强群众的幸福指数，项目实施完成后受益户约272户，受益人数1088人。</t>
  </si>
  <si>
    <t>SCX2025-320</t>
  </si>
  <si>
    <t>莎车县喀群乡10村等2个村污水治理建设项目</t>
  </si>
  <si>
    <t>喀群乡10村、14村</t>
  </si>
  <si>
    <t>计划总投资：360万元
建设内容：为喀群乡10村新建污水管网约8公里，100m³化粪池3座，配套检查井等附属设施，总投资240万元；为喀群乡14村新建污水管网约4公里，100m³化粪池4座，配套检查井等附属设施，总投资120万元。</t>
  </si>
  <si>
    <t>社会效益：改善农村区的生态环境条件，减缓与环境污染相关的疾病；改善居民生活环境，促进城乡之间均衡发展；改善农贸市场环境卫生，完善农贸市场污水处理问题。</t>
  </si>
  <si>
    <t>受益群体为喀群乡9村、10村、14村715户4215人。</t>
  </si>
  <si>
    <t>喀群乡人民政府</t>
  </si>
  <si>
    <t>奥斯曼·图尔荪</t>
  </si>
  <si>
    <t>SCX2025-324</t>
  </si>
  <si>
    <t>莎车县拍克其乡4村等8个村污水治理建设项目</t>
  </si>
  <si>
    <t>拍克其乡4村、7村、8村、9村、10村、11村、12村、14村</t>
  </si>
  <si>
    <t>计划总投资：834万元
建设内容：拍克其乡新建污水管网共计27.8公里，配套100立方米化粪池17座，50立方米化粪池9座，并配套检查井等相关附属设施，每公里30万元，其中：4村污水管网3.2公里；7村0.3公里；8村10.5公里；9村0.3公里；10村2.7公里；11村2公里；12村4.8公里；14村4公里。</t>
  </si>
  <si>
    <t>经济效益：合理的污水管网布局可以减少污水在输送过程中的能量损耗，进而减少能源开支。比如使用管径合适、内壁光滑的管道，能够降低污水流动的阻力，减少泵站提升污水的频率和能
社会效益：提升生活质量。污水管网的建设使得乡村的居住环境更加整洁、舒适。以往污水四溢导致的异味、污渍等问题得到解决，乡村环境更加宜人。</t>
  </si>
  <si>
    <t>资产归属为4村、7村、8村、9村、10村、11村、12村、14村，项目由所建设村进行管理，该项目在建设过程中，用工主要以当地群众为主，预计带动农户就业30人，人均增收3000元。项目投入使用后，受益人口达6903人。</t>
  </si>
  <si>
    <t>SCX2025-330</t>
  </si>
  <si>
    <t>莎车县乌达力克镇7村等5个村污水治理建设项目</t>
  </si>
  <si>
    <t>乌达力克镇7村、10村、12村、13村、25村</t>
  </si>
  <si>
    <t>计划总投资：751万元
建设内容：为乌达力克镇建设下水管网25.05公里，配套化粪池、检查井等相关附属设施。其中：7村4.65公里、10村4.25公里、12村4.55公里、13村4.9公里、25村6.7公里。每公里30万元。</t>
  </si>
  <si>
    <t>社会效益：污水管网有助于减少污水对土壤、水体等自然环境的污染，保护生态平衡，实现可持续发展。该项目建成后可解决农户居住环境，提升幸福指数，完善农村基础配套设施，促进“美丽乡村”的建设，提升村民的幸福感，改善村容村貌和人居环境。</t>
  </si>
  <si>
    <t>产权归村委会所有，由物业公司负责运行维护，提升乡镇的环境品质，增强对人才和投资的吸引力，促进经济社会发展。</t>
  </si>
  <si>
    <t>SCX2025-340</t>
  </si>
  <si>
    <t>莎车县巴格阿瓦提乡4村污水治理建设项目</t>
  </si>
  <si>
    <t>巴格阿瓦提乡4村</t>
  </si>
  <si>
    <t>计划总投资：300万元
建设内容：巴格阿瓦提乡4村新建污水管网10公里，配套化粪池等附属设施，每公里30万元，计划总投资300万元。</t>
  </si>
  <si>
    <t>社会效益：该项目建成后将使我乡人居环境进一步得到改善，改善我乡群众生活生产条件，改善水质，节约水资源，该项目区域内1732人进行收益。</t>
  </si>
  <si>
    <t>该项目实施过程中将带动辖区30人实现就近就业，由村委会管护队对该项目资产进行定期维护与维修，资产归村集体。受益人口达到1732人。</t>
  </si>
  <si>
    <t>SCX2025-347</t>
  </si>
  <si>
    <t>莎车县伊什库力乡16村等4个村污水治理建设项目</t>
  </si>
  <si>
    <t>伊什库力乡16村18村、19村、20村</t>
  </si>
  <si>
    <t>计划总投资：627.6万元  
建设内容：伊什库力乡16村、18村、19村、20村新建污水管网20.92公里，100立方米化粪池10个，并配套检查井等相关附属设施，其中：16村220户新建集中污水处理管网6.6公里，100立方米化粪池3个，预计198万元。18村新建污水管网8.18公里，配套化粪池3个，预计245.4万元。19村新建污水管网0.36公里，配套化粪池1个，预计10.8万元。20村新建污水管网5.78公里，配套100立方米化粪池3个，预计173.4万元。</t>
  </si>
  <si>
    <t>社会效益：通过污水管网的实施解决乡村污水问题，让乡村环境更加干净整洁，改善群众不良的生活习惯，提升全村群众文明素质。</t>
  </si>
  <si>
    <t>项目建成后，可辐射到全村受益，可有效解决农村公共环境卫生条件，改善农民生活方式，增强群众获得感和幸福感。根据资产管理方案，项目建成后由村级进行管护，受益达315户。</t>
  </si>
  <si>
    <t>SCX2025-349</t>
  </si>
  <si>
    <t>莎车县墩巴格乡6村污水治理建设项目</t>
  </si>
  <si>
    <t>墩巴格6村</t>
  </si>
  <si>
    <t>计划总投资：116.66万元
建设内容：墩巴格乡6村新建污水管网3.07公里、100m³化粪池3座，50m³化粪池1座，检查井等附属配套污水处理设施。</t>
  </si>
  <si>
    <t>收益群体为墩巴格6村群众，改善群众生活环境。可为墩巴格6村住户160人日常污水排放带来便利。</t>
  </si>
  <si>
    <t>SCX2025-350</t>
  </si>
  <si>
    <t>莎车县孜热甫夏提乡10村污水治理建设项目</t>
  </si>
  <si>
    <t>孜热甫夏提乡10村</t>
  </si>
  <si>
    <t>计划总投资：93万元
建设内容：计划为孜热甫夏提乡幸福（10）村新建污水管网3.1公里，配套化粪池2座及检查井。投资93万元。</t>
  </si>
  <si>
    <t>社会效益:发展农村基础设施建设，提升改善人居环境，同时充分吸纳当地脱贫群众15人就近就地就业，增加收入30万元，激发内生发展动力，助力巩固拓展脱贫攻坚成果、全面推进乡村振兴。</t>
  </si>
  <si>
    <t>一是该项目在实施期，预计带动务工就业人口约15人，带动群众增加经济收入20万元；受益人口达到104人。</t>
  </si>
  <si>
    <t>SCX2025-352</t>
  </si>
  <si>
    <t>莎车县恰热克镇15村等3个村污水治理建设项目</t>
  </si>
  <si>
    <t>恰热克镇15村、17村、18村</t>
  </si>
  <si>
    <t>计划总投资：669万元
建设内容：为恰热克镇3个村新建污水管网22.3公里，化粪池9座，并配套检查井等附属设施，每公里30万元，其中：15村5公里、3个化粪池，17村7.3公里、2个化粪池，18村10公里、4个化粪池。</t>
  </si>
  <si>
    <t>社会效益：推进农村环境综合治理工作，提高人居环境质量和生态文明水平，进一步提高村级生活垃圾无害化处理能力和水平，建设生态、洁净、宜居、美丽乡村。</t>
  </si>
  <si>
    <t>该项目的建设可以改善环境质量，提高居民的生活质量；通过成立专业的管护队伍和物业公司，定期对污水进行清理拉运，推进美丽乡村建设。受益人口达到700余人。</t>
  </si>
  <si>
    <t>SCX2025-353</t>
  </si>
  <si>
    <t>莎车县阿拉买提镇6村等4个村污水治理建设项目</t>
  </si>
  <si>
    <t>阿拉买提镇6村、7村、11村、12村</t>
  </si>
  <si>
    <t>计划总投资：509万元
建设内容：阿拉买提镇新建污水管网16.97公里，化粪池13座（其中：6村管网2.58公里，50立方米化粪池3座；7村管网4.89公里，100立方米化粪池2座，50立方米2座；11村管网6.34公里，100立方米化粪池3座；12村管网3.16公里，100立方米化粪池3座），配套附属设施等。</t>
  </si>
  <si>
    <t>社会效益：该项目建成后可解决我镇共计1685人农户居住环境，提升幸福指数，完善农村基础配套设施，促进“美丽乡村”的建设，提升村民的幸福感，改善村容村貌和人居环境。</t>
  </si>
  <si>
    <t>项目建成后，产权归村委会所有，村委会成立管护队，对污水设施进行维护，将促进资产高效运行，提升群众幸福指数。受益人口达到1764人。</t>
  </si>
  <si>
    <t>SCX2025-355</t>
  </si>
  <si>
    <t>莎车县依盖尔其镇9村等3个村污水治理建设项目</t>
  </si>
  <si>
    <t>依盖尔其镇9村、13村、14村</t>
  </si>
  <si>
    <t>计划总投资：763.83万元                           
建设内容：依盖尔其镇9村、13村、14村，总共新建污水管网25.461公里，计划化粪池10座，配套检查井等附属设施。其中：9村新建污水管网7.723公里，100立方米的化粪池3座；13村新建污水管网2.893公里,100立方米的化粪池1座、14村14村新建污水管网14.845公里，配套50立方米化粪池1座，100立方米的化粪池5座。每公里30万元，项目计划资金763.83万元。</t>
  </si>
  <si>
    <t>项目建成后，产权归村委会所有，村委会成立管护队，对管网进行维护，将促进资产高效运行，并解决3个村335户921人生产生活污水处理能力。提升群众幸福指数。</t>
  </si>
  <si>
    <t>依盖尔其镇</t>
  </si>
  <si>
    <t>莎车县生态环境局</t>
  </si>
  <si>
    <t>莎车县阿瓦提镇10村等2个村污水治理建设项目</t>
  </si>
  <si>
    <t>阿瓦提镇10村、18村</t>
  </si>
  <si>
    <t>计划总投资：231万元
建设内容：阿瓦提镇新建DN300污水管网7.7公里，100m³化粪池5座，并配套检查井等相关附属设施。</t>
  </si>
  <si>
    <t>社会效益：该项目的实施将有效改善居民居住环境，提高群众生活质量。</t>
  </si>
  <si>
    <t>SCX2025-357</t>
  </si>
  <si>
    <t>莎车县荒地镇布瓦库木(3)村生活污水处理设施2025年中央财政以工代赈项目</t>
  </si>
  <si>
    <t>计划总投资：343万元
建设内容：新建生活污水管网8.2公里（DN300双壁波纹管），及配套附属设施、设备。（管网每公里造价30万元，污水处理设施97万元）。</t>
  </si>
  <si>
    <t>社会效益：可带动本地群众79人参与项目建设，发放劳务报酬103万元。</t>
  </si>
  <si>
    <t>项目建设过程中可带动本地群众79人参与项目建设，发放劳务报酬103万元。</t>
  </si>
  <si>
    <t>SCX2025-358</t>
  </si>
  <si>
    <t>莎车县荒地镇布瓦库木(3)村等2个村生活污水处理设施2025年中央财政以工代赈项目</t>
  </si>
  <si>
    <t>荒地镇1村、3村</t>
  </si>
  <si>
    <t>计划总投资：289万元
建设内容：新建生活污水管网8.5公里（DN300双壁波纹管）及配套附属设施。（管网每公里造价30万元，附属设施34万元）。</t>
  </si>
  <si>
    <t>社会效益：可带动本地群众65人参与项目建设，发放劳务报酬87万元。</t>
  </si>
  <si>
    <t>项目建设过程中可带动本地群众65人参与项目建设，发放劳务报酬87万元。</t>
  </si>
  <si>
    <t>SCX2025-359</t>
  </si>
  <si>
    <t>莎车县荒地镇托万墩吾斯塘（19）村生活污水处理设施2025年中央财政以工代赈项目</t>
  </si>
  <si>
    <t>荒地镇19村</t>
  </si>
  <si>
    <t>计划总投资：357万元
建设内容：新建生活污水管网10.5公里（DN300双壁波纹管），现浇混凝土化粪池5座及配套附属设施。（管网每公里造价30万元,化粪池每立方0.09万元）。</t>
  </si>
  <si>
    <t>社会效益：可带动本地群众80人参与项目建设，发放劳务报酬108万元。</t>
  </si>
  <si>
    <t>项目建设过程中可带动本地群众80人参与项目建设，发放劳务报酬108万元。</t>
  </si>
  <si>
    <t>SCX2025-360</t>
  </si>
  <si>
    <t>莎车县荒地镇尤库日塔尕其（1）村生活污水处理设施2025年中央财政以工代赈项目</t>
  </si>
  <si>
    <t>荒地镇1村</t>
  </si>
  <si>
    <t>计划总投资：337万元
建设内容：新建生活污水管网8公里（DN300双壁波纹管），及配套附属设施、设备。（每公里造价30万元，污水处理设施、设备97万元）。</t>
  </si>
  <si>
    <t>社会效益：可带动本地群众78人参与项目建设，发放劳务报酬102万元。</t>
  </si>
  <si>
    <t>项目建设过程中可带动本地群众78人参与项目建设，发放劳务报酬102万元。</t>
  </si>
  <si>
    <t>SCX2025-361</t>
  </si>
  <si>
    <t>莎车县艾力西湖镇托格拉克兰干（2）村等2个村生活污水处理设施2025年中央财政以工代赈项目</t>
  </si>
  <si>
    <t>艾力西湖镇2村、3村</t>
  </si>
  <si>
    <t>计划总投资：388万元
建设内容：新建生活污水管网11.4公里（DN300双壁波纹管），现浇混凝土化粪池3座及配套附属设施。（管网每公里造价30万元,化粪池每立方0.09万元）。</t>
  </si>
  <si>
    <t>社会效益：可带动本地群众129人参与项目建设，发放劳务报酬116.4万元。</t>
  </si>
  <si>
    <t>项目建设过程中可带动本地群众129人参与项目建设，发放劳务报酬116.4万元。</t>
  </si>
  <si>
    <t>SCX2025-362</t>
  </si>
  <si>
    <t>莎车县艾力西湖镇喀拉巴格（6）村生活污水处理设施2025年中央财政以工代赈项目</t>
  </si>
  <si>
    <t>艾力西湖镇6村</t>
  </si>
  <si>
    <t>计划总投资：391万元
建设内容：新建生活污水管网11.5公里（DN300双壁波纹管），现浇混凝土化粪池3座及配套附属设施。（管网每公里造价30万元,化粪池每立方0.09万元）。</t>
  </si>
  <si>
    <t>社会效益：可带动本地群众123人参与项目建设，发放劳务报酬117.3万元。</t>
  </si>
  <si>
    <t>项目建设过程中可带动本地群众123人参与项目建设，发放劳务报酬117.3万元。</t>
  </si>
  <si>
    <t>SCX2025-363</t>
  </si>
  <si>
    <t>莎车县艾力西湖镇墩艾日克（7）村生活污水处理设施2025年中央财政以工代赈项目</t>
  </si>
  <si>
    <t>艾力西湖镇7村</t>
  </si>
  <si>
    <t>计划总投资：394万元
建设内容：新建生活污水管网11.6公里（DN300双壁波纹管），现浇混凝土化粪池5座及配套附属设施。（管网每公里造价30万元,化粪池每立方0.09万元）。</t>
  </si>
  <si>
    <t>社会效益：可带动本地群众122人参与项目建设，发放劳务报酬118.2万元。</t>
  </si>
  <si>
    <t>项目建设过程中可带动本地群众122人参与项目建设，发放劳务报酬118.2万元。</t>
  </si>
  <si>
    <t>SCX2025-366</t>
  </si>
  <si>
    <t>莎车县艾力西湖镇亚喀塔木（15）村生活污水处理设施2025年中央财政以工代赈项目</t>
  </si>
  <si>
    <t>艾力西湖镇15村</t>
  </si>
  <si>
    <t>计划总投资：388万元
建设内容：新建生活污水管网11.4公里（DN300双壁波纹管），现浇混凝土化粪池5座及配套附属设施。（管网每公里造价30万元,化粪池每立方造价0.09万元）。</t>
  </si>
  <si>
    <t>社会效益：可带动本地群众130人参与项目建设，发放劳务报酬116.4万元。</t>
  </si>
  <si>
    <t>项目建设过程中可带动本地群众130人参与项目建设，发放劳务报酬116.4万元。</t>
  </si>
  <si>
    <t>SCX2025-378</t>
  </si>
  <si>
    <t>莎车县墩巴格乡人居环境整治农村垃圾治理项目</t>
  </si>
  <si>
    <t>农村垃圾治理</t>
  </si>
  <si>
    <t>墩巴格乡1村、2村、3村、12村</t>
  </si>
  <si>
    <t>计划总投资：217万元
建设内容：墩巴格乡新建1座库容为3万立方米的垃圾填埋场，购买垃圾船20个，其中：1村8个、2村3个、3村9个，垃圾填埋场205万元，垃圾船每个0.6万元，计划总投资217万元。</t>
  </si>
  <si>
    <t>社会效益：便于垃圾分类处理，进一步改善生活环境</t>
  </si>
  <si>
    <t>项目建成后，产权归村委会所有，村委会成立管护队，对垃圾设备进行维护，将促进资产高效运行，提升群众幸福指数。</t>
  </si>
  <si>
    <t>SCX2025-386</t>
  </si>
  <si>
    <t>莎车县恰尔巴格乡古扎托格拉克（6）村自治区级示范村建设项目</t>
  </si>
  <si>
    <t>农村公共服务</t>
  </si>
  <si>
    <t>示范村创建</t>
  </si>
  <si>
    <t>恰尔巴格乡6村</t>
  </si>
  <si>
    <t>计划总投资：1599.05万元
建设内容：
1、土地平整2377亩；
2、新建拱棚节水滴灌设施642座，并配套附属设施；
3、新建庭院供水设施226户，沉砂池1座并配套提升泵等附属设施；
4、新建产业路9.24公里，并配套附属设施；
5、购置污水一体化处理设施3套，并配套电力等附属设施；
6、新建200平方米垃圾转运站1座，并配套船式垃圾箱等附属设施；
7、农村道路提升改造10.9公里。</t>
  </si>
  <si>
    <t>经济效益：改善人居环境，进一步提高辖区群众的幸福感、获得感，对群众出行及生产提供了便利条件，1420人受益。
社会效益：减少灌溉用水损耗，提高农业利用率，达到节水增效目标，农作物产量的得到巩固提升，节约土地资源，提高土地利用率，增加农户收入。</t>
  </si>
  <si>
    <t>改善人居环境，进一步提高辖区群众的幸福感、获得感，受益群众1420人。</t>
  </si>
  <si>
    <t>SCX2025-387</t>
  </si>
  <si>
    <t>莎车县恰尔巴格乡古扎（7）村自治区级示范村建设项目</t>
  </si>
  <si>
    <t>恰尔巴格乡7村</t>
  </si>
  <si>
    <t>计划总投资：1755.75万元
建设内容：                                                                                                                                                                                                                                                                                               
1、土地平整2250亩；
2、新建蔬菜分拣中心2座，其中:800平方米1座；1500平方米1座，砖混结构并配套水、电等附属设施；
3、新建拱棚节水滴灌设施108座，配套水电等附属设施；
4、新建庭院供水设施240户，并配套提升泵等附属设施；
5、新建垃圾转运站2座，每座建筑面积100平方米，并配套垃圾船等相关附属设施；
6、新建300立方米污水池2座、购置污水处理设备2套，并配电力等附属设施；
7、农村道路提升改造6.3公里。</t>
  </si>
  <si>
    <t>经济效益：提高生产效率和质量，降低生产成本，增强市场竞争力，为恰尔巴格乡产业发展打下坚实基础
社会效益：提高人民生活质量和水平，推动社会的进步和发展</t>
  </si>
  <si>
    <t>改善人居环境，进一步提高辖区群众的幸福感、获得感，受益群众1421人。</t>
  </si>
  <si>
    <t>SCX2025-388</t>
  </si>
  <si>
    <t>莎车县恰尔巴格乡英巴格（9）村自治区级示范村建设项目</t>
  </si>
  <si>
    <t>恰尔巴格乡9村</t>
  </si>
  <si>
    <t>计划总投资：802万元
建设内容：
1、土地平整832.10亩；
2、新建庭院供水设施117户，并配套沉砂池、水泵等附属设施设备；
3、新建产业路2公里、农村道路提升改造5.3公里，维修村组巷道3.5公里，配套桥涵等附属设施；
4、新建垃圾转运站1座，建筑面积200平方米，并配套船式垃圾箱等附属设施；
5、新建防渗渠2.5公里，并配套渠系建筑物。</t>
  </si>
  <si>
    <t>改善人居环境，进一步提高辖区群众的幸福感、获得感，受益群众618人。</t>
  </si>
  <si>
    <t>SCX2025-389</t>
  </si>
  <si>
    <t>莎车县恰尔巴格乡乌塔克其（11）村自治区级示范村建设项目</t>
  </si>
  <si>
    <t>恰尔巴格乡11村</t>
  </si>
  <si>
    <t>计划总投资：1574.75万元
建设内容：                                                                                                                                                                                                                                                                                               
1.土地平整905.88亩。
2.新建蔬菜分拣车间4座，总建筑面积4000平方米，配套水、电、围墙等附属设施。
3.新建垃圾转运站1座，建筑面积150平方米，配套船式垃圾箱等附属设备。
4.购置污水一体化处理设备1套，并配套电力等附属设施。
5.新建渡口1座，建筑面积700平米，配套移动式厕所等附属设施。
6.新建防渗渠1.2公里，配套渠系建筑物等。
7.新建产业路1公里、农村道路提升改造2.8公里，配套附属设施。</t>
  </si>
  <si>
    <t>改善人居环境，进一步提高辖区群众的幸福感、获得感，受益群众1378人。</t>
  </si>
  <si>
    <t>SCX2025-390</t>
  </si>
  <si>
    <t>莎车县恰尔巴格乡米韦果乐（13）村自治区级示范村建设项目</t>
  </si>
  <si>
    <t>恰尔巴格乡13村</t>
  </si>
  <si>
    <t>计划总投资：1539万元
建设内容：
1.土地平整1682.30亩。
2.购置污水一体化处理设备3套，配套电力等附属设施。
3.新建拱棚节水滴灌设施313座，配套沉砂池1座等附属设施。
4.新建庭院供水设施115户，配套沉砂池1座等附属设施。
5.新建垃圾转运站1座，建筑面积200平方米，配套船式垃圾箱等附属设施。
6.新建养殖小区1000平方米，配套水、电、围墙等附属设施。
7.新建产业路6.1公里、农村道路提升改造3.3公里、并配套桥涵等附属设施。
8.新建防渗渠2.8公里，配套渠系建筑物等。</t>
  </si>
  <si>
    <t>改善人居环境，进一步提高辖区群众的幸福感、获得感，受益群众707人。</t>
  </si>
  <si>
    <t>SCX2025-391</t>
  </si>
  <si>
    <t>莎车县阿热勒乡布力买（1）村自治区级示范村建设项目</t>
  </si>
  <si>
    <t>阿热勒乡布力买（1）村</t>
  </si>
  <si>
    <t>计划总投资：930万元
建设内容：
1、修建流量0.3m³/s防渗渠2.68公里，配套渠系建筑物等。计划投资330万元；
2、新建污水管网4公里，配套100m³化粪池3座等附属设施。计划投资150万元；
3、对6.504公里道路进行提升改造，计划投资270万元；
4、对“金岛巴旦木农民专业合作社”进行维修改造，地面硬化600平方米，计划投资30万元；
5、建设垃圾中转站1座，面积200平方米，计划投资150万元。</t>
  </si>
  <si>
    <t>社会效益：项目建成后可解决250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</si>
  <si>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改善人居环境，进一步提高辖区群众的幸福感、获得感，受益群众1036人。</t>
  </si>
  <si>
    <t>阿热勒乡人民政府</t>
  </si>
  <si>
    <t>库尔班江·斯依提</t>
  </si>
  <si>
    <t>SCX2025-392</t>
  </si>
  <si>
    <t>莎车县阿热勒乡恰吐克（2）村自治区级示范村建设项目</t>
  </si>
  <si>
    <t>阿热勒乡恰吐克（2）村</t>
  </si>
  <si>
    <t>计划总投资：2070万元
建设内容：
1、对18座温室大棚进行维修改造，计划投资150万元；
2、土地平整1120亩，计划投资200万元；
3、新建下水道管网10公里，配套100立方米化粪池2座等附属设施。计划投资300万元；
4、修建流量0.3m³/s防渗渠5.24公里，配套渠系建筑物等。计划投资540万元；
5、对13.82公里道路进行提升改造，计划投资880万元。</t>
  </si>
  <si>
    <t>社会效益：项目建成后可解决463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</si>
  <si>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改善人居环境，进一步提高辖区群众的幸福感、获得感，受益群众1847人。</t>
  </si>
  <si>
    <t>SCX2025-393</t>
  </si>
  <si>
    <t>莎车县阿热勒乡巴依都维（12）村自治区级示范村建设项目</t>
  </si>
  <si>
    <t>阿热勒乡巴依都维（12）村</t>
  </si>
  <si>
    <t>计划总投资：1290万元
建设内容：
1、将原有化粪池连接至集中管网并进行改造，新建下水管网1.2公里配备增压泵1个，配套一体式处理设施设备。计划投资60万元；
2、修建流量0.3m³/s防渗渠7.49公里，并配套渠系建筑物等。计划投资880万元；
3、对3.85公里道路进行提升改造，计划投资245万元；
4、土地平整700亩，计划投资105万元。</t>
  </si>
  <si>
    <t>社会效益：项目建成后可解决682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</si>
  <si>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改善人居环境，进一步提高辖区群众的幸福感、获得感，受益群众2113人。</t>
  </si>
  <si>
    <t>SCX2025-394</t>
  </si>
  <si>
    <t>莎车县阿热勒乡阿热恰吐克（13）村自治区级示范村建设项目</t>
  </si>
  <si>
    <t>阿热勒乡阿热恰吐克（13）村</t>
  </si>
  <si>
    <t>计划总投资：560万元
建设内容：
1、对5.6公里道路进行提升改造，计划投资150万元；
2、新建污水管网2.5公里，配套相关附属设施。计划投资80万元；
3、为232户进行庭院供水建设，配套相关附属设施。计划投资70万元；
4、修建流量0.3m³/s防渗渠2.39公里，配套渠系建筑物等。计划投资260万元。</t>
  </si>
  <si>
    <t>社会效益：项目建成后可解决232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</si>
  <si>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改善人居环境，进一步提高辖区群众的幸福感、获得感，受益群众835人。</t>
  </si>
  <si>
    <t>SCX2025-395</t>
  </si>
  <si>
    <t>莎车县阿热勒乡阿孜干巴格（14）村自治区级示范村建设项目</t>
  </si>
  <si>
    <t>阿热勒乡阿孜干巴格（14）村</t>
  </si>
  <si>
    <t>计划总投资：1820万元
建设内容：
1、修建流量0.3m³/s防渗渠5.95公里，配套渠系建筑物等。计划投资650万元；
2、对2392亩土地进行高效节水建设，配套滴灌设施设备等。计划投资240万元；
3、土地平整1957亩，计划投资300万元；
4、对4.48公里道路进行提升改造，计划投资150万元；
5、新建污水处理站1座，配套相关设施设备。计划投资50万元；
6、新建垃圾中转站一座，占地1500平方米，配套相关设施设备。计划投资200万元；
7、为270户进行庭院供水建设，配套相关附属设施，计划投资80万；
8、新建污水管网4.2公里，配套化粪池3座等附属设施。计划投资150万元。</t>
  </si>
  <si>
    <t>社会效益：项目建成后可解决272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</si>
  <si>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改善人居环境，进一步提高辖区群众的幸福感、获得感，受益群众1135人。</t>
  </si>
  <si>
    <t>SCX2025-396</t>
  </si>
  <si>
    <t>莎车县阿热勒乡桑霍依拉（15）村自治区级示范村建设项目</t>
  </si>
  <si>
    <t>阿热勒乡桑霍依拉（15）村</t>
  </si>
  <si>
    <t>计划总投资：863.5万元
建设内容：
1、土地平整1450.4亩，计划投资220万元；
2、新建污水管网8公里，配套100m³化粪池3座等附属设施。计划投资250万元；
3、新建流量0.3m³/s防渗渠2.18公里，配套渠系建筑物等。计划投资240万元；
4、对4.1公里道路进行提升改造。计划投资122万元；
5、为105户进行庭院供水建设。计划投资31.5万元。</t>
  </si>
  <si>
    <t>社会效益：项目建成后可解决254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</si>
  <si>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改善人居环境，进一步提高辖区群众的幸福感、获得感，受益群众1049人。</t>
  </si>
  <si>
    <t>四、巩固三保障成果</t>
  </si>
  <si>
    <t>SCX2025-397</t>
  </si>
  <si>
    <t>莎车县“雨露计划”职业教育补助</t>
  </si>
  <si>
    <t>教育</t>
  </si>
  <si>
    <t>享受“雨露计划＋”职业教育补助</t>
  </si>
  <si>
    <t>计划总投资：4440万元（本次安排资金4400万元）
建设内容：2025年计划资助全县各乡镇（街道、管委会）、县内3所中职学校莎车籍在校全日制中职、中技、高等职（专）业学校就读的建档立卡已脱贫家庭（含监测帮扶对象家庭）学生14800名，每生资助3000元，计划共计补助4440万元。</t>
  </si>
  <si>
    <t>绩效目标1：资助脱贫户子女人数不小于14800人
绩效目标2：脱贫户子女资助标准3000/学年
绩效目标3：受资助学生满意度达95%以上</t>
  </si>
  <si>
    <t>符合享受“雨露计划项目”资质脱贫户（含监测户）子女达100%，缓解脱贫户（含监测户）教育负担，学有一技之长，适应社会需求，能自食其力，为家庭创收，增加家庭的收入，避免返贫。</t>
  </si>
  <si>
    <t>莎车县教育局</t>
  </si>
  <si>
    <t>常振平</t>
  </si>
  <si>
    <t>SCX2025-400</t>
  </si>
  <si>
    <t>莎车县阿尔斯兰巴格乡、恰尔巴格乡、米夏镇农村供水管网提升工程</t>
  </si>
  <si>
    <t>饮水</t>
  </si>
  <si>
    <t>农村饮水安全巩固提升</t>
  </si>
  <si>
    <t>阿尔斯兰巴格乡、恰尔巴格乡、米夏镇</t>
  </si>
  <si>
    <t>计划总投资：2388.403986万元（本次安排资金362.37万元）
建设内容：更新改造农村自来水老旧管网87.86公里，并配套附属建筑物。</t>
  </si>
  <si>
    <t>社会效益：有助于不断完善农村供水设施，保障农村饮水安全。</t>
  </si>
  <si>
    <t>农村饮水安全工程项目农民是直接受益者，可以改善农民的生活条件，提高农民的健康水平，可以促进农村社会稳定和发展。</t>
  </si>
  <si>
    <t>莎车县水利局</t>
  </si>
  <si>
    <t>周鑫祖</t>
  </si>
  <si>
    <t>五、易地搬迁后扶</t>
  </si>
  <si>
    <t>SCX2025-403</t>
  </si>
  <si>
    <t>莎车县永安管委会人居环境整治农村生活垃圾治理项目</t>
  </si>
  <si>
    <t>新建、采购</t>
  </si>
  <si>
    <t>永安管委会1村、2村、3村、4村、5村、6村、7村、8村</t>
  </si>
  <si>
    <t>计划总投资：124万元
建设内容：
永安管委会采购垃圾船40个，每个0.6万元，建设200平方垃圾中转中心1座，并配套相关附属设施，计划总投资124万元。</t>
  </si>
  <si>
    <t>社会效益：有利于维护辖区清洁卫生，提高辖区垃圾运输效益，</t>
  </si>
  <si>
    <t>项目完成后，所购设备属于各村所有，日常由物业公司进行使用，有利于提高垃圾运输效率，规范垃圾清运点，提升人居环境，打造宜居乡村</t>
  </si>
  <si>
    <t>永安管委会</t>
  </si>
  <si>
    <t>热合曼·麦麦提</t>
  </si>
  <si>
    <t>六、其他</t>
  </si>
  <si>
    <t>SCX2025-405</t>
  </si>
  <si>
    <t>莎车县低氟砖茶项目（少数民族发展资金）</t>
  </si>
  <si>
    <t>其他</t>
  </si>
  <si>
    <t>困难群众饮用低氟茶</t>
  </si>
  <si>
    <t>计划总投资：67.2万元（少数民族发展资金）
建设内容：按照每户2公斤，39.36元的标准，为全县“三类监测户”17073户710212人购买低氟砖茶，共计67.2万元。</t>
  </si>
  <si>
    <t>社会效益：减少农户对茶叶购买的开支，同时进一步提升农民的健康指数。项目验收合格率100%；受益脱贫户数≤17073户。倡导“健康饮茶”，遏制饮茶型低氟病的蔓延。</t>
  </si>
  <si>
    <t>通过项目实施，大力推广低氟砖茶，在全县有效遏制饮茶型低氟病的蔓延，强化推广低氟茶的正向引导作用。</t>
  </si>
  <si>
    <t>莎车县委统战部</t>
  </si>
  <si>
    <t>张德平</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</si>
</sst>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_ "/>
    <numFmt numFmtId="177" formatCode="0.00_ "/>
    <numFmt numFmtId="178" formatCode="0.00_);[Red]\(0.00\)"/>
  </numFmts>
  <fonts count="41">
    <font>
      <sz val="11"/>
      <color theme="1"/>
      <name val="宋体"/>
      <charset val="134"/>
      <scheme val="minor"/>
    </font>
    <font>
      <b/>
      <sz val="14"/>
      <name val="宋体"/>
      <charset val="134"/>
      <scheme val="minor"/>
    </font>
    <font>
      <sz val="14"/>
      <name val="宋体"/>
      <charset val="134"/>
      <scheme val="minor"/>
    </font>
    <font>
      <sz val="14"/>
      <name val="Times New Roman"/>
      <charset val="134"/>
    </font>
    <font>
      <sz val="14"/>
      <name val="宋体"/>
      <charset val="134"/>
    </font>
    <font>
      <b/>
      <sz val="14"/>
      <name val="宋体"/>
      <charset val="134"/>
    </font>
    <font>
      <sz val="24"/>
      <name val="宋体"/>
      <charset val="134"/>
      <scheme val="minor"/>
    </font>
    <font>
      <sz val="26"/>
      <name val="方正小标宋_GBK"/>
      <charset val="134"/>
    </font>
    <font>
      <sz val="13"/>
      <name val="宋体"/>
      <charset val="134"/>
      <scheme val="minor"/>
    </font>
    <font>
      <b/>
      <sz val="14"/>
      <name val="黑体"/>
      <charset val="134"/>
    </font>
    <font>
      <sz val="26"/>
      <name val="宋体"/>
      <charset val="134"/>
      <scheme val="minor"/>
    </font>
    <font>
      <sz val="22"/>
      <name val="宋体"/>
      <charset val="134"/>
      <scheme val="minor"/>
    </font>
    <font>
      <sz val="12"/>
      <name val="宋体"/>
      <charset val="134"/>
      <scheme val="minor"/>
    </font>
    <font>
      <sz val="10"/>
      <name val="宋体"/>
      <charset val="134"/>
      <scheme val="minor"/>
    </font>
    <font>
      <sz val="12"/>
      <name val="宋体"/>
      <charset val="134"/>
    </font>
    <font>
      <sz val="16"/>
      <name val="宋体"/>
      <charset val="134"/>
      <scheme val="minor"/>
    </font>
    <font>
      <b/>
      <sz val="16"/>
      <name val="宋体"/>
      <charset val="134"/>
      <scheme val="minor"/>
    </font>
    <font>
      <sz val="16"/>
      <name val="宋体"/>
      <charset val="134"/>
    </font>
    <font>
      <sz val="14"/>
      <name val="宋体"/>
      <charset val="134"/>
      <scheme val="major"/>
    </font>
    <font>
      <sz val="11"/>
      <color theme="0"/>
      <name val="宋体"/>
      <charset val="0"/>
      <scheme val="minor"/>
    </font>
    <font>
      <b/>
      <sz val="11"/>
      <color rgb="FF3F3F3F"/>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2"/>
      <color theme="1"/>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indexed="8"/>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2"/>
      <name val="Times New Roman"/>
      <charset val="134"/>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25" fillId="0" borderId="0" applyFont="0" applyFill="0" applyBorder="0" applyAlignment="0" applyProtection="0">
      <alignment vertical="center"/>
    </xf>
    <xf numFmtId="0" fontId="22" fillId="8" borderId="0" applyNumberFormat="0" applyBorder="0" applyAlignment="0" applyProtection="0">
      <alignment vertical="center"/>
    </xf>
    <xf numFmtId="0" fontId="26" fillId="12" borderId="4"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0" applyNumberFormat="0" applyBorder="0" applyAlignment="0" applyProtection="0">
      <alignment vertical="center"/>
    </xf>
    <xf numFmtId="43" fontId="25" fillId="0" borderId="0" applyFont="0" applyFill="0" applyBorder="0" applyAlignment="0" applyProtection="0">
      <alignment vertical="center"/>
    </xf>
    <xf numFmtId="0" fontId="19" fillId="15"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9" fontId="25" fillId="0" borderId="0" applyFont="0" applyFill="0" applyBorder="0" applyAlignment="0" applyProtection="0">
      <alignment vertical="center"/>
    </xf>
    <xf numFmtId="0" fontId="30" fillId="0" borderId="0" applyNumberFormat="0" applyFill="0" applyBorder="0" applyAlignment="0" applyProtection="0">
      <alignment vertical="center"/>
    </xf>
    <xf numFmtId="0" fontId="25" fillId="18" borderId="6" applyNumberFormat="0" applyFont="0" applyAlignment="0" applyProtection="0">
      <alignment vertical="center"/>
    </xf>
    <xf numFmtId="0" fontId="19" fillId="19" borderId="0" applyNumberFormat="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5" applyNumberFormat="0" applyFill="0" applyAlignment="0" applyProtection="0">
      <alignment vertical="center"/>
    </xf>
    <xf numFmtId="0" fontId="29" fillId="0" borderId="5" applyNumberFormat="0" applyFill="0" applyAlignment="0" applyProtection="0">
      <alignment vertical="center"/>
    </xf>
    <xf numFmtId="0" fontId="19" fillId="11" borderId="0" applyNumberFormat="0" applyBorder="0" applyAlignment="0" applyProtection="0">
      <alignment vertical="center"/>
    </xf>
    <xf numFmtId="0" fontId="24" fillId="0" borderId="3" applyNumberFormat="0" applyFill="0" applyAlignment="0" applyProtection="0">
      <alignment vertical="center"/>
    </xf>
    <xf numFmtId="0" fontId="19" fillId="24" borderId="0" applyNumberFormat="0" applyBorder="0" applyAlignment="0" applyProtection="0">
      <alignment vertical="center"/>
    </xf>
    <xf numFmtId="0" fontId="20" fillId="3" borderId="2" applyNumberFormat="0" applyAlignment="0" applyProtection="0">
      <alignment vertical="center"/>
    </xf>
    <xf numFmtId="0" fontId="28" fillId="3" borderId="4" applyNumberFormat="0" applyAlignment="0" applyProtection="0">
      <alignment vertical="center"/>
    </xf>
    <xf numFmtId="0" fontId="39" fillId="27" borderId="9" applyNumberFormat="0" applyAlignment="0" applyProtection="0">
      <alignment vertical="center"/>
    </xf>
    <xf numFmtId="0" fontId="22" fillId="17" borderId="0" applyNumberFormat="0" applyBorder="0" applyAlignment="0" applyProtection="0">
      <alignment vertical="center"/>
    </xf>
    <xf numFmtId="0" fontId="19" fillId="2" borderId="0" applyNumberFormat="0" applyBorder="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8" fillId="26" borderId="0" applyNumberFormat="0" applyBorder="0" applyAlignment="0" applyProtection="0">
      <alignment vertical="center"/>
    </xf>
    <xf numFmtId="0" fontId="27" fillId="14" borderId="0" applyNumberFormat="0" applyBorder="0" applyAlignment="0" applyProtection="0">
      <alignment vertical="center"/>
    </xf>
    <xf numFmtId="0" fontId="22" fillId="23" borderId="0" applyNumberFormat="0" applyBorder="0" applyAlignment="0" applyProtection="0">
      <alignment vertical="center"/>
    </xf>
    <xf numFmtId="0" fontId="19" fillId="10" borderId="0" applyNumberFormat="0" applyBorder="0" applyAlignment="0" applyProtection="0">
      <alignment vertical="center"/>
    </xf>
    <xf numFmtId="0" fontId="22" fillId="7" borderId="0" applyNumberFormat="0" applyBorder="0" applyAlignment="0" applyProtection="0">
      <alignment vertical="center"/>
    </xf>
    <xf numFmtId="0" fontId="22" fillId="21" borderId="0" applyNumberFormat="0" applyBorder="0" applyAlignment="0" applyProtection="0">
      <alignment vertical="center"/>
    </xf>
    <xf numFmtId="0" fontId="22" fillId="13" borderId="0" applyNumberFormat="0" applyBorder="0" applyAlignment="0" applyProtection="0">
      <alignment vertical="center"/>
    </xf>
    <xf numFmtId="0" fontId="22" fillId="25" borderId="0" applyNumberFormat="0" applyBorder="0" applyAlignment="0" applyProtection="0">
      <alignment vertical="center"/>
    </xf>
    <xf numFmtId="0" fontId="19" fillId="20" borderId="0" applyNumberFormat="0" applyBorder="0" applyAlignment="0" applyProtection="0">
      <alignment vertical="center"/>
    </xf>
    <xf numFmtId="0" fontId="19" fillId="28" borderId="0" applyNumberFormat="0" applyBorder="0" applyAlignment="0" applyProtection="0">
      <alignment vertical="center"/>
    </xf>
    <xf numFmtId="0" fontId="22" fillId="6" borderId="0" applyNumberFormat="0" applyBorder="0" applyAlignment="0" applyProtection="0">
      <alignment vertical="center"/>
    </xf>
    <xf numFmtId="0" fontId="22" fillId="22" borderId="0" applyNumberFormat="0" applyBorder="0" applyAlignment="0" applyProtection="0">
      <alignment vertical="center"/>
    </xf>
    <xf numFmtId="0" fontId="19" fillId="9" borderId="0" applyNumberFormat="0" applyBorder="0" applyAlignment="0" applyProtection="0">
      <alignment vertical="center"/>
    </xf>
    <xf numFmtId="0" fontId="22" fillId="16" borderId="0" applyNumberFormat="0" applyBorder="0" applyAlignment="0" applyProtection="0">
      <alignment vertical="center"/>
    </xf>
    <xf numFmtId="0" fontId="19" fillId="29"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19" fillId="30" borderId="0" applyNumberFormat="0" applyBorder="0" applyAlignment="0" applyProtection="0">
      <alignment vertical="center"/>
    </xf>
    <xf numFmtId="0" fontId="14" fillId="0" borderId="0">
      <alignment vertical="top"/>
    </xf>
    <xf numFmtId="0" fontId="33" fillId="0" borderId="0">
      <alignment vertical="center"/>
    </xf>
    <xf numFmtId="0" fontId="0" fillId="0" borderId="0"/>
  </cellStyleXfs>
  <cellXfs count="112">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Alignment="1">
      <alignment vertical="center" wrapText="1"/>
    </xf>
    <xf numFmtId="0" fontId="5" fillId="0" borderId="0" xfId="0" applyFont="1" applyFill="1" applyAlignment="1">
      <alignment horizontal="center" vertical="center"/>
    </xf>
    <xf numFmtId="0" fontId="2" fillId="0" borderId="0" xfId="0" applyFont="1" applyFill="1">
      <alignment vertical="center"/>
    </xf>
    <xf numFmtId="0" fontId="5" fillId="0" borderId="0" xfId="0" applyFont="1" applyFill="1" applyAlignment="1">
      <alignment horizontal="center" vertical="center" wrapText="1"/>
    </xf>
    <xf numFmtId="0" fontId="1" fillId="0" borderId="0" xfId="0" applyFont="1" applyFill="1" applyAlignment="1" applyProtection="1">
      <alignment vertical="center" wrapText="1"/>
      <protection locked="0"/>
    </xf>
    <xf numFmtId="0" fontId="2" fillId="0" borderId="0" xfId="0" applyFont="1" applyFill="1" applyAlignment="1">
      <alignment vertical="center"/>
    </xf>
    <xf numFmtId="0" fontId="4" fillId="0" borderId="0" xfId="0" applyFont="1" applyFill="1" applyAlignment="1">
      <alignment vertical="center" wrapText="1"/>
    </xf>
    <xf numFmtId="49" fontId="2" fillId="0" borderId="0" xfId="0" applyNumberFormat="1" applyFont="1" applyFill="1" applyAlignment="1">
      <alignment vertical="center" wrapText="1"/>
    </xf>
    <xf numFmtId="0" fontId="2" fillId="0" borderId="0" xfId="0" applyFont="1" applyFill="1" applyAlignment="1">
      <alignment horizontal="left" vertical="center" wrapText="1"/>
    </xf>
    <xf numFmtId="0" fontId="2" fillId="0" borderId="0" xfId="0" applyNumberFormat="1" applyFont="1" applyFill="1" applyAlignment="1">
      <alignment vertical="center" wrapText="1"/>
    </xf>
    <xf numFmtId="176" fontId="2" fillId="0" borderId="0" xfId="0" applyNumberFormat="1"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0" fontId="1"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10"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52"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52" applyFont="1" applyFill="1" applyBorder="1" applyAlignment="1">
      <alignment horizontal="left" vertical="center" wrapText="1"/>
    </xf>
    <xf numFmtId="0" fontId="2" fillId="0" borderId="1" xfId="52"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0" fontId="4" fillId="0" borderId="1" xfId="0" applyFont="1" applyFill="1" applyBorder="1" applyAlignment="1">
      <alignment vertical="center" wrapText="1"/>
    </xf>
    <xf numFmtId="10" fontId="4" fillId="0" borderId="1" xfId="0" applyNumberFormat="1" applyFont="1" applyFill="1" applyBorder="1" applyAlignment="1">
      <alignment horizontal="justify"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NumberFormat="1" applyFont="1" applyFill="1" applyBorder="1" applyAlignment="1">
      <alignment vertical="center" wrapText="1"/>
    </xf>
    <xf numFmtId="0" fontId="2" fillId="0" borderId="1" xfId="0" applyFont="1" applyFill="1" applyBorder="1">
      <alignment vertical="center"/>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8" fontId="4"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2" fillId="0" borderId="1" xfId="0" applyNumberFormat="1" applyFont="1" applyFill="1" applyBorder="1">
      <alignment vertical="center"/>
    </xf>
    <xf numFmtId="0" fontId="12" fillId="0" borderId="1" xfId="0" applyFont="1" applyFill="1" applyBorder="1" applyAlignment="1">
      <alignment horizontal="left" vertical="center" wrapText="1"/>
    </xf>
    <xf numFmtId="0" fontId="13" fillId="0" borderId="1" xfId="52"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1"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7"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5" fillId="0" borderId="1" xfId="0" applyFont="1" applyFill="1" applyBorder="1" applyAlignment="1"/>
    <xf numFmtId="176"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177" fontId="2"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justify" vertical="center" wrapText="1"/>
      <protection locked="0"/>
    </xf>
    <xf numFmtId="0" fontId="2" fillId="0" borderId="1" xfId="52" applyNumberFormat="1" applyFont="1" applyFill="1" applyBorder="1" applyAlignment="1">
      <alignment horizontal="left" vertical="center" wrapText="1"/>
    </xf>
    <xf numFmtId="0" fontId="2" fillId="0" borderId="1" xfId="0" applyFont="1" applyFill="1" applyBorder="1" applyAlignment="1">
      <alignment horizontal="left" vertical="center"/>
    </xf>
    <xf numFmtId="177" fontId="18"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lignment vertical="center"/>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Fill="1" applyBorder="1">
      <alignment vertical="center"/>
    </xf>
    <xf numFmtId="178" fontId="4" fillId="0" borderId="1" xfId="0" applyNumberFormat="1" applyFont="1" applyFill="1" applyBorder="1" applyAlignment="1" applyProtection="1">
      <alignment horizontal="left" vertical="center" wrapText="1"/>
      <protection locked="0"/>
    </xf>
    <xf numFmtId="0" fontId="4" fillId="0" borderId="1" xfId="52" applyFont="1" applyFill="1" applyBorder="1" applyAlignment="1">
      <alignment horizontal="center" vertical="center" wrapText="1"/>
    </xf>
    <xf numFmtId="176" fontId="2" fillId="0" borderId="1" xfId="11" applyNumberFormat="1" applyFont="1" applyFill="1" applyBorder="1" applyAlignment="1">
      <alignment horizontal="center" vertical="center" wrapText="1"/>
    </xf>
    <xf numFmtId="178" fontId="2" fillId="0" borderId="1" xfId="0"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 name="常规 4" xfId="5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105</xdr:row>
      <xdr:rowOff>0</xdr:rowOff>
    </xdr:from>
    <xdr:to>
      <xdr:col>5</xdr:col>
      <xdr:colOff>92710</xdr:colOff>
      <xdr:row>105</xdr:row>
      <xdr:rowOff>226695</xdr:rowOff>
    </xdr:to>
    <xdr:pic>
      <xdr:nvPicPr>
        <xdr:cNvPr id="2" name="Text Box 79"/>
        <xdr:cNvPicPr/>
      </xdr:nvPicPr>
      <xdr:blipFill>
        <a:blip r:embed="rId1" r:link="rId2" cstate="print"/>
        <a:stretch>
          <a:fillRect/>
        </a:stretch>
      </xdr:blipFill>
      <xdr:spPr>
        <a:xfrm>
          <a:off x="4022725" y="218998800"/>
          <a:ext cx="92710" cy="226695"/>
        </a:xfrm>
        <a:prstGeom prst="rect">
          <a:avLst/>
        </a:prstGeom>
        <a:noFill/>
        <a:ln w="9525">
          <a:noFill/>
        </a:ln>
      </xdr:spPr>
    </xdr:pic>
    <xdr:clientData/>
  </xdr:twoCellAnchor>
  <xdr:twoCellAnchor editAs="oneCell">
    <xdr:from>
      <xdr:col>7</xdr:col>
      <xdr:colOff>0</xdr:colOff>
      <xdr:row>105</xdr:row>
      <xdr:rowOff>0</xdr:rowOff>
    </xdr:from>
    <xdr:to>
      <xdr:col>7</xdr:col>
      <xdr:colOff>93345</xdr:colOff>
      <xdr:row>105</xdr:row>
      <xdr:rowOff>227965</xdr:rowOff>
    </xdr:to>
    <xdr:pic>
      <xdr:nvPicPr>
        <xdr:cNvPr id="3" name="Text Box 79"/>
        <xdr:cNvPicPr/>
      </xdr:nvPicPr>
      <xdr:blipFill>
        <a:blip r:embed="rId1" r:link="rId2"/>
        <a:stretch>
          <a:fillRect/>
        </a:stretch>
      </xdr:blipFill>
      <xdr:spPr>
        <a:xfrm>
          <a:off x="6212840" y="218998800"/>
          <a:ext cx="93345" cy="227965"/>
        </a:xfrm>
        <a:prstGeom prst="rect">
          <a:avLst/>
        </a:prstGeom>
        <a:noFill/>
        <a:ln w="9525">
          <a:noFill/>
        </a:ln>
      </xdr:spPr>
    </xdr:pic>
    <xdr:clientData/>
  </xdr:twoCellAnchor>
  <xdr:twoCellAnchor editAs="oneCell">
    <xdr:from>
      <xdr:col>7</xdr:col>
      <xdr:colOff>0</xdr:colOff>
      <xdr:row>105</xdr:row>
      <xdr:rowOff>0</xdr:rowOff>
    </xdr:from>
    <xdr:to>
      <xdr:col>7</xdr:col>
      <xdr:colOff>91440</xdr:colOff>
      <xdr:row>105</xdr:row>
      <xdr:rowOff>226060</xdr:rowOff>
    </xdr:to>
    <xdr:pic>
      <xdr:nvPicPr>
        <xdr:cNvPr id="4" name="Text Box 79"/>
        <xdr:cNvPicPr/>
      </xdr:nvPicPr>
      <xdr:blipFill>
        <a:blip r:embed="rId1" r:link="rId2"/>
        <a:stretch>
          <a:fillRect/>
        </a:stretch>
      </xdr:blipFill>
      <xdr:spPr>
        <a:xfrm>
          <a:off x="6212840" y="218998800"/>
          <a:ext cx="91440" cy="226060"/>
        </a:xfrm>
        <a:prstGeom prst="rect">
          <a:avLst/>
        </a:prstGeom>
        <a:noFill/>
        <a:ln w="9525">
          <a:noFill/>
        </a:ln>
      </xdr:spPr>
    </xdr:pic>
    <xdr:clientData/>
  </xdr:twoCellAnchor>
  <xdr:twoCellAnchor editAs="oneCell">
    <xdr:from>
      <xdr:col>7</xdr:col>
      <xdr:colOff>685800</xdr:colOff>
      <xdr:row>105</xdr:row>
      <xdr:rowOff>0</xdr:rowOff>
    </xdr:from>
    <xdr:to>
      <xdr:col>7</xdr:col>
      <xdr:colOff>777875</xdr:colOff>
      <xdr:row>105</xdr:row>
      <xdr:rowOff>226695</xdr:rowOff>
    </xdr:to>
    <xdr:pic>
      <xdr:nvPicPr>
        <xdr:cNvPr id="5" name="Text Box 79"/>
        <xdr:cNvPicPr/>
      </xdr:nvPicPr>
      <xdr:blipFill>
        <a:blip r:embed="rId1" r:link="rId2"/>
        <a:stretch>
          <a:fillRect/>
        </a:stretch>
      </xdr:blipFill>
      <xdr:spPr>
        <a:xfrm>
          <a:off x="6898640" y="218998800"/>
          <a:ext cx="92075" cy="226695"/>
        </a:xfrm>
        <a:prstGeom prst="rect">
          <a:avLst/>
        </a:prstGeom>
        <a:noFill/>
        <a:ln w="9525">
          <a:noFill/>
        </a:ln>
      </xdr:spPr>
    </xdr:pic>
    <xdr:clientData/>
  </xdr:twoCellAnchor>
  <xdr:twoCellAnchor editAs="oneCell">
    <xdr:from>
      <xdr:col>7</xdr:col>
      <xdr:colOff>685800</xdr:colOff>
      <xdr:row>105</xdr:row>
      <xdr:rowOff>0</xdr:rowOff>
    </xdr:from>
    <xdr:to>
      <xdr:col>7</xdr:col>
      <xdr:colOff>777240</xdr:colOff>
      <xdr:row>105</xdr:row>
      <xdr:rowOff>226060</xdr:rowOff>
    </xdr:to>
    <xdr:pic>
      <xdr:nvPicPr>
        <xdr:cNvPr id="6" name="Text Box 79"/>
        <xdr:cNvPicPr/>
      </xdr:nvPicPr>
      <xdr:blipFill>
        <a:blip r:embed="rId1" r:link="rId2"/>
        <a:stretch>
          <a:fillRect/>
        </a:stretch>
      </xdr:blipFill>
      <xdr:spPr>
        <a:xfrm>
          <a:off x="6898640" y="218998800"/>
          <a:ext cx="91440" cy="226060"/>
        </a:xfrm>
        <a:prstGeom prst="rect">
          <a:avLst/>
        </a:prstGeom>
        <a:noFill/>
        <a:ln w="9525">
          <a:noFill/>
        </a:ln>
      </xdr:spPr>
    </xdr:pic>
    <xdr:clientData/>
  </xdr:twoCellAnchor>
  <xdr:twoCellAnchor editAs="oneCell">
    <xdr:from>
      <xdr:col>7</xdr:col>
      <xdr:colOff>617220</xdr:colOff>
      <xdr:row>105</xdr:row>
      <xdr:rowOff>0</xdr:rowOff>
    </xdr:from>
    <xdr:to>
      <xdr:col>7</xdr:col>
      <xdr:colOff>726440</xdr:colOff>
      <xdr:row>105</xdr:row>
      <xdr:rowOff>226695</xdr:rowOff>
    </xdr:to>
    <xdr:pic>
      <xdr:nvPicPr>
        <xdr:cNvPr id="7" name="Text Box 79"/>
        <xdr:cNvPicPr/>
      </xdr:nvPicPr>
      <xdr:blipFill>
        <a:blip r:embed="rId1" r:link="rId2"/>
        <a:stretch>
          <a:fillRect/>
        </a:stretch>
      </xdr:blipFill>
      <xdr:spPr>
        <a:xfrm>
          <a:off x="6830060" y="218998800"/>
          <a:ext cx="109220" cy="226695"/>
        </a:xfrm>
        <a:prstGeom prst="rect">
          <a:avLst/>
        </a:prstGeom>
        <a:noFill/>
        <a:ln w="9525">
          <a:noFill/>
        </a:ln>
      </xdr:spPr>
    </xdr:pic>
    <xdr:clientData/>
  </xdr:twoCellAnchor>
  <xdr:twoCellAnchor editAs="oneCell">
    <xdr:from>
      <xdr:col>7</xdr:col>
      <xdr:colOff>617220</xdr:colOff>
      <xdr:row>105</xdr:row>
      <xdr:rowOff>0</xdr:rowOff>
    </xdr:from>
    <xdr:to>
      <xdr:col>7</xdr:col>
      <xdr:colOff>725805</xdr:colOff>
      <xdr:row>105</xdr:row>
      <xdr:rowOff>226060</xdr:rowOff>
    </xdr:to>
    <xdr:pic>
      <xdr:nvPicPr>
        <xdr:cNvPr id="8" name="Text Box 79"/>
        <xdr:cNvPicPr/>
      </xdr:nvPicPr>
      <xdr:blipFill>
        <a:blip r:embed="rId1" r:link="rId2"/>
        <a:stretch>
          <a:fillRect/>
        </a:stretch>
      </xdr:blipFill>
      <xdr:spPr>
        <a:xfrm>
          <a:off x="6830060" y="218998800"/>
          <a:ext cx="108585" cy="226060"/>
        </a:xfrm>
        <a:prstGeom prst="rect">
          <a:avLst/>
        </a:prstGeom>
        <a:noFill/>
        <a:ln w="9525">
          <a:noFill/>
        </a:ln>
      </xdr:spPr>
    </xdr:pic>
    <xdr:clientData/>
  </xdr:twoCellAnchor>
  <xdr:twoCellAnchor editAs="oneCell">
    <xdr:from>
      <xdr:col>5</xdr:col>
      <xdr:colOff>0</xdr:colOff>
      <xdr:row>105</xdr:row>
      <xdr:rowOff>0</xdr:rowOff>
    </xdr:from>
    <xdr:to>
      <xdr:col>5</xdr:col>
      <xdr:colOff>93345</xdr:colOff>
      <xdr:row>105</xdr:row>
      <xdr:rowOff>227965</xdr:rowOff>
    </xdr:to>
    <xdr:pic>
      <xdr:nvPicPr>
        <xdr:cNvPr id="9" name="Text Box 79"/>
        <xdr:cNvPicPr/>
      </xdr:nvPicPr>
      <xdr:blipFill>
        <a:blip r:embed="rId1" r:link="rId2"/>
        <a:stretch>
          <a:fillRect/>
        </a:stretch>
      </xdr:blipFill>
      <xdr:spPr>
        <a:xfrm>
          <a:off x="4022725" y="218998800"/>
          <a:ext cx="93345" cy="227965"/>
        </a:xfrm>
        <a:prstGeom prst="rect">
          <a:avLst/>
        </a:prstGeom>
        <a:noFill/>
        <a:ln w="9525">
          <a:noFill/>
        </a:ln>
      </xdr:spPr>
    </xdr:pic>
    <xdr:clientData/>
  </xdr:twoCellAnchor>
  <xdr:twoCellAnchor editAs="oneCell">
    <xdr:from>
      <xdr:col>5</xdr:col>
      <xdr:colOff>0</xdr:colOff>
      <xdr:row>105</xdr:row>
      <xdr:rowOff>0</xdr:rowOff>
    </xdr:from>
    <xdr:to>
      <xdr:col>5</xdr:col>
      <xdr:colOff>91440</xdr:colOff>
      <xdr:row>105</xdr:row>
      <xdr:rowOff>226060</xdr:rowOff>
    </xdr:to>
    <xdr:pic>
      <xdr:nvPicPr>
        <xdr:cNvPr id="10" name="Text Box 79"/>
        <xdr:cNvPicPr/>
      </xdr:nvPicPr>
      <xdr:blipFill>
        <a:blip r:embed="rId1" r:link="rId2"/>
        <a:stretch>
          <a:fillRect/>
        </a:stretch>
      </xdr:blipFill>
      <xdr:spPr>
        <a:xfrm>
          <a:off x="4022725" y="218998800"/>
          <a:ext cx="91440" cy="226060"/>
        </a:xfrm>
        <a:prstGeom prst="rect">
          <a:avLst/>
        </a:prstGeom>
        <a:noFill/>
        <a:ln w="9525">
          <a:noFill/>
        </a:ln>
      </xdr:spPr>
    </xdr:pic>
    <xdr:clientData/>
  </xdr:twoCellAnchor>
  <xdr:twoCellAnchor editAs="oneCell">
    <xdr:from>
      <xdr:col>5</xdr:col>
      <xdr:colOff>476250</xdr:colOff>
      <xdr:row>105</xdr:row>
      <xdr:rowOff>0</xdr:rowOff>
    </xdr:from>
    <xdr:to>
      <xdr:col>5</xdr:col>
      <xdr:colOff>568325</xdr:colOff>
      <xdr:row>105</xdr:row>
      <xdr:rowOff>226695</xdr:rowOff>
    </xdr:to>
    <xdr:pic>
      <xdr:nvPicPr>
        <xdr:cNvPr id="11" name="Text Box 79"/>
        <xdr:cNvPicPr/>
      </xdr:nvPicPr>
      <xdr:blipFill>
        <a:blip r:embed="rId1" r:link="rId2"/>
        <a:stretch>
          <a:fillRect/>
        </a:stretch>
      </xdr:blipFill>
      <xdr:spPr>
        <a:xfrm>
          <a:off x="4498975" y="218998800"/>
          <a:ext cx="92075" cy="226695"/>
        </a:xfrm>
        <a:prstGeom prst="rect">
          <a:avLst/>
        </a:prstGeom>
        <a:noFill/>
        <a:ln w="9525">
          <a:noFill/>
        </a:ln>
      </xdr:spPr>
    </xdr:pic>
    <xdr:clientData/>
  </xdr:twoCellAnchor>
  <xdr:twoCellAnchor editAs="oneCell">
    <xdr:from>
      <xdr:col>5</xdr:col>
      <xdr:colOff>476250</xdr:colOff>
      <xdr:row>105</xdr:row>
      <xdr:rowOff>0</xdr:rowOff>
    </xdr:from>
    <xdr:to>
      <xdr:col>5</xdr:col>
      <xdr:colOff>567690</xdr:colOff>
      <xdr:row>105</xdr:row>
      <xdr:rowOff>226060</xdr:rowOff>
    </xdr:to>
    <xdr:pic>
      <xdr:nvPicPr>
        <xdr:cNvPr id="12" name="Text Box 79"/>
        <xdr:cNvPicPr/>
      </xdr:nvPicPr>
      <xdr:blipFill>
        <a:blip r:embed="rId1" r:link="rId2"/>
        <a:stretch>
          <a:fillRect/>
        </a:stretch>
      </xdr:blipFill>
      <xdr:spPr>
        <a:xfrm>
          <a:off x="4498975" y="218998800"/>
          <a:ext cx="91440" cy="226060"/>
        </a:xfrm>
        <a:prstGeom prst="rect">
          <a:avLst/>
        </a:prstGeom>
        <a:noFill/>
        <a:ln w="9525">
          <a:noFill/>
        </a:ln>
      </xdr:spPr>
    </xdr:pic>
    <xdr:clientData/>
  </xdr:twoCellAnchor>
  <xdr:twoCellAnchor editAs="oneCell">
    <xdr:from>
      <xdr:col>5</xdr:col>
      <xdr:colOff>476250</xdr:colOff>
      <xdr:row>105</xdr:row>
      <xdr:rowOff>0</xdr:rowOff>
    </xdr:from>
    <xdr:to>
      <xdr:col>5</xdr:col>
      <xdr:colOff>569595</xdr:colOff>
      <xdr:row>105</xdr:row>
      <xdr:rowOff>223520</xdr:rowOff>
    </xdr:to>
    <xdr:pic>
      <xdr:nvPicPr>
        <xdr:cNvPr id="13" name="Text Box 79" descr="clipboard/drawings/NULL"/>
        <xdr:cNvPicPr/>
      </xdr:nvPicPr>
      <xdr:blipFill>
        <a:blip r:embed="rId1" r:link="rId2"/>
        <a:stretch>
          <a:fillRect/>
        </a:stretch>
      </xdr:blipFill>
      <xdr:spPr>
        <a:xfrm>
          <a:off x="4498975" y="218998800"/>
          <a:ext cx="93345" cy="223520"/>
        </a:xfrm>
        <a:prstGeom prst="rect">
          <a:avLst/>
        </a:prstGeom>
        <a:noFill/>
        <a:ln w="9525">
          <a:noFill/>
        </a:ln>
      </xdr:spPr>
    </xdr:pic>
    <xdr:clientData/>
  </xdr:twoCellAnchor>
  <xdr:twoCellAnchor editAs="oneCell">
    <xdr:from>
      <xdr:col>6</xdr:col>
      <xdr:colOff>0</xdr:colOff>
      <xdr:row>105</xdr:row>
      <xdr:rowOff>0</xdr:rowOff>
    </xdr:from>
    <xdr:to>
      <xdr:col>6</xdr:col>
      <xdr:colOff>92710</xdr:colOff>
      <xdr:row>105</xdr:row>
      <xdr:rowOff>223520</xdr:rowOff>
    </xdr:to>
    <xdr:pic>
      <xdr:nvPicPr>
        <xdr:cNvPr id="14" name="Text Box 79" descr="clipboard/drawings/NULL"/>
        <xdr:cNvPicPr/>
      </xdr:nvPicPr>
      <xdr:blipFill>
        <a:blip r:embed="rId1" r:link="rId2"/>
        <a:stretch>
          <a:fillRect/>
        </a:stretch>
      </xdr:blipFill>
      <xdr:spPr>
        <a:xfrm>
          <a:off x="4784725" y="218998800"/>
          <a:ext cx="92710" cy="22352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82"/>
  <sheetViews>
    <sheetView tabSelected="1" view="pageBreakPreview" zoomScale="70" zoomScaleNormal="40" workbookViewId="0">
      <pane xSplit="7" ySplit="7" topLeftCell="N175" activePane="bottomRight" state="frozen"/>
      <selection/>
      <selection pane="topRight"/>
      <selection pane="bottomLeft"/>
      <selection pane="bottomRight" activeCell="T178" sqref="T178"/>
    </sheetView>
  </sheetViews>
  <sheetFormatPr defaultColWidth="9" defaultRowHeight="18.75"/>
  <cols>
    <col min="1" max="1" width="5.89166666666667" style="16" customWidth="1"/>
    <col min="2" max="2" width="9.025" style="3" customWidth="1"/>
    <col min="3" max="3" width="17.875" style="4" customWidth="1"/>
    <col min="4" max="6" width="10" style="4" customWidth="1"/>
    <col min="7" max="7" width="18.7416666666667" style="4" customWidth="1"/>
    <col min="8" max="8" width="105.666666666667" style="3" customWidth="1"/>
    <col min="9" max="9" width="14.9916666666667" style="17" customWidth="1"/>
    <col min="10" max="10" width="14.825" style="3" customWidth="1"/>
    <col min="11" max="11" width="15.175" style="18" customWidth="1"/>
    <col min="12" max="12" width="13.5666666666667" style="11" customWidth="1"/>
    <col min="13" max="13" width="11.775" style="11" customWidth="1"/>
    <col min="14" max="14" width="12.1416666666667" style="11" customWidth="1"/>
    <col min="15" max="16" width="12.0333333333333" style="17" customWidth="1"/>
    <col min="17" max="17" width="9.99166666666667" style="11" customWidth="1"/>
    <col min="18" max="18" width="9.99166666666667" style="19" customWidth="1"/>
    <col min="19" max="20" width="50.775" style="20" customWidth="1"/>
    <col min="21" max="21" width="20.3583333333333" style="20" customWidth="1"/>
    <col min="22" max="22" width="12.0416666666667" style="21" customWidth="1"/>
    <col min="23" max="23" width="11.2416666666667" style="3" customWidth="1"/>
    <col min="24" max="16384" width="9" style="11"/>
  </cols>
  <sheetData>
    <row r="1" ht="64" customHeight="1" spans="1:23">
      <c r="A1" s="22" t="s">
        <v>0</v>
      </c>
      <c r="B1" s="22"/>
      <c r="C1" s="22"/>
      <c r="D1" s="22"/>
      <c r="E1" s="22"/>
      <c r="F1" s="22"/>
      <c r="G1" s="22"/>
      <c r="H1" s="22"/>
      <c r="I1" s="22"/>
      <c r="J1" s="22"/>
      <c r="K1" s="22"/>
      <c r="L1" s="22"/>
      <c r="M1" s="22"/>
      <c r="N1" s="22"/>
      <c r="O1" s="22"/>
      <c r="P1" s="22"/>
      <c r="Q1" s="22"/>
      <c r="R1" s="22"/>
      <c r="S1" s="22"/>
      <c r="T1" s="22"/>
      <c r="U1" s="22"/>
      <c r="V1" s="22"/>
      <c r="W1" s="22"/>
    </row>
    <row r="2" s="1" customFormat="1" ht="43" customHeight="1" spans="1:23">
      <c r="A2" s="23" t="s">
        <v>1</v>
      </c>
      <c r="B2" s="23" t="s">
        <v>2</v>
      </c>
      <c r="C2" s="23" t="s">
        <v>3</v>
      </c>
      <c r="D2" s="23" t="s">
        <v>4</v>
      </c>
      <c r="E2" s="23" t="s">
        <v>5</v>
      </c>
      <c r="F2" s="23" t="s">
        <v>6</v>
      </c>
      <c r="G2" s="23" t="s">
        <v>7</v>
      </c>
      <c r="H2" s="23" t="s">
        <v>8</v>
      </c>
      <c r="I2" s="23" t="s">
        <v>9</v>
      </c>
      <c r="J2" s="45" t="s">
        <v>10</v>
      </c>
      <c r="K2" s="46"/>
      <c r="L2" s="45"/>
      <c r="M2" s="45"/>
      <c r="N2" s="45"/>
      <c r="O2" s="45"/>
      <c r="P2" s="27"/>
      <c r="Q2" s="45"/>
      <c r="R2" s="23" t="s">
        <v>11</v>
      </c>
      <c r="S2" s="23" t="s">
        <v>12</v>
      </c>
      <c r="T2" s="23" t="s">
        <v>13</v>
      </c>
      <c r="U2" s="23" t="s">
        <v>14</v>
      </c>
      <c r="V2" s="23" t="s">
        <v>15</v>
      </c>
      <c r="W2" s="60" t="s">
        <v>16</v>
      </c>
    </row>
    <row r="3" s="1" customFormat="1" ht="40" customHeight="1" spans="1:23">
      <c r="A3" s="23"/>
      <c r="B3" s="23"/>
      <c r="C3" s="23"/>
      <c r="D3" s="23"/>
      <c r="E3" s="23"/>
      <c r="F3" s="23"/>
      <c r="G3" s="23"/>
      <c r="H3" s="23"/>
      <c r="I3" s="23"/>
      <c r="J3" s="45" t="s">
        <v>17</v>
      </c>
      <c r="K3" s="46"/>
      <c r="L3" s="45"/>
      <c r="M3" s="45"/>
      <c r="N3" s="45"/>
      <c r="O3" s="45" t="s">
        <v>18</v>
      </c>
      <c r="P3" s="23" t="s">
        <v>19</v>
      </c>
      <c r="Q3" s="45" t="s">
        <v>20</v>
      </c>
      <c r="R3" s="23"/>
      <c r="S3" s="23"/>
      <c r="T3" s="23"/>
      <c r="U3" s="23"/>
      <c r="V3" s="23"/>
      <c r="W3" s="60"/>
    </row>
    <row r="4" s="1" customFormat="1" ht="68" customHeight="1" spans="1:23">
      <c r="A4" s="23"/>
      <c r="B4" s="23"/>
      <c r="C4" s="23"/>
      <c r="D4" s="23"/>
      <c r="E4" s="23"/>
      <c r="F4" s="23"/>
      <c r="G4" s="23"/>
      <c r="H4" s="23"/>
      <c r="I4" s="23"/>
      <c r="J4" s="45" t="s">
        <v>21</v>
      </c>
      <c r="K4" s="46" t="s">
        <v>22</v>
      </c>
      <c r="L4" s="45"/>
      <c r="M4" s="45" t="s">
        <v>23</v>
      </c>
      <c r="N4" s="45" t="s">
        <v>24</v>
      </c>
      <c r="O4" s="45"/>
      <c r="P4" s="23"/>
      <c r="Q4" s="45"/>
      <c r="R4" s="23"/>
      <c r="S4" s="23"/>
      <c r="T4" s="23"/>
      <c r="U4" s="23"/>
      <c r="V4" s="23"/>
      <c r="W4" s="60"/>
    </row>
    <row r="5" s="1" customFormat="1" ht="68" customHeight="1" spans="1:23">
      <c r="A5" s="23"/>
      <c r="B5" s="23"/>
      <c r="C5" s="23"/>
      <c r="D5" s="23"/>
      <c r="E5" s="23"/>
      <c r="F5" s="23"/>
      <c r="G5" s="23"/>
      <c r="H5" s="23"/>
      <c r="I5" s="23"/>
      <c r="J5" s="45"/>
      <c r="K5" s="46" t="s">
        <v>25</v>
      </c>
      <c r="L5" s="45" t="s">
        <v>26</v>
      </c>
      <c r="M5" s="45"/>
      <c r="N5" s="45"/>
      <c r="O5" s="45"/>
      <c r="P5" s="23"/>
      <c r="Q5" s="45"/>
      <c r="R5" s="23"/>
      <c r="S5" s="23"/>
      <c r="T5" s="23"/>
      <c r="U5" s="23"/>
      <c r="V5" s="23"/>
      <c r="W5" s="60"/>
    </row>
    <row r="6" s="2" customFormat="1" ht="36" customHeight="1" spans="1:23">
      <c r="A6" s="23" t="s">
        <v>27</v>
      </c>
      <c r="B6" s="23"/>
      <c r="C6" s="23"/>
      <c r="D6" s="23"/>
      <c r="E6" s="23"/>
      <c r="F6" s="23"/>
      <c r="G6" s="23"/>
      <c r="H6" s="23"/>
      <c r="I6" s="47">
        <f t="shared" ref="I6:I41" si="0">J6+O6+P6+Q6</f>
        <v>117699</v>
      </c>
      <c r="J6" s="47">
        <f>J7+J123+J128+J172+J175+J177</f>
        <v>115734</v>
      </c>
      <c r="K6" s="48">
        <f>K7+K123+K128+K172+K175+K177</f>
        <v>85790</v>
      </c>
      <c r="L6" s="48">
        <f t="shared" ref="L6:Q6" si="1">L7+L123+L128+L172+L175+L177</f>
        <v>24636</v>
      </c>
      <c r="M6" s="48">
        <f t="shared" si="1"/>
        <v>2887</v>
      </c>
      <c r="N6" s="48">
        <f t="shared" si="1"/>
        <v>2421</v>
      </c>
      <c r="O6" s="48"/>
      <c r="P6" s="48">
        <f>P7+P123+P128+P172+P175+P177</f>
        <v>1965</v>
      </c>
      <c r="Q6" s="48"/>
      <c r="R6" s="61"/>
      <c r="S6" s="23"/>
      <c r="T6" s="23"/>
      <c r="U6" s="23"/>
      <c r="V6" s="23"/>
      <c r="W6" s="23"/>
    </row>
    <row r="7" s="2" customFormat="1" ht="36" customHeight="1" spans="1:23">
      <c r="A7" s="23" t="s">
        <v>28</v>
      </c>
      <c r="B7" s="23"/>
      <c r="C7" s="23"/>
      <c r="D7" s="23"/>
      <c r="E7" s="23"/>
      <c r="F7" s="23"/>
      <c r="G7" s="23"/>
      <c r="H7" s="24"/>
      <c r="I7" s="47">
        <f t="shared" si="0"/>
        <v>76285.78</v>
      </c>
      <c r="J7" s="47">
        <f t="shared" ref="J7:J41" si="2">K7+L7+M7+N7</f>
        <v>74888.78</v>
      </c>
      <c r="K7" s="48">
        <f>SUM(K8:K122)</f>
        <v>71601.22</v>
      </c>
      <c r="L7" s="48">
        <f t="shared" ref="L7:Q7" si="3">SUM(L8:L122)</f>
        <v>933.76</v>
      </c>
      <c r="M7" s="48"/>
      <c r="N7" s="48">
        <f t="shared" si="3"/>
        <v>2353.8</v>
      </c>
      <c r="O7" s="48"/>
      <c r="P7" s="48">
        <f t="shared" si="3"/>
        <v>1397</v>
      </c>
      <c r="Q7" s="48"/>
      <c r="R7" s="47"/>
      <c r="S7" s="62"/>
      <c r="T7" s="62"/>
      <c r="U7" s="62"/>
      <c r="V7" s="23"/>
      <c r="W7" s="23"/>
    </row>
    <row r="8" s="2" customFormat="1" ht="170" customHeight="1" spans="1:23">
      <c r="A8" s="25">
        <v>1</v>
      </c>
      <c r="B8" s="25" t="s">
        <v>29</v>
      </c>
      <c r="C8" s="25" t="s">
        <v>30</v>
      </c>
      <c r="D8" s="25" t="s">
        <v>31</v>
      </c>
      <c r="E8" s="25" t="s">
        <v>32</v>
      </c>
      <c r="F8" s="25" t="s">
        <v>33</v>
      </c>
      <c r="G8" s="25" t="s">
        <v>34</v>
      </c>
      <c r="H8" s="26" t="s">
        <v>35</v>
      </c>
      <c r="I8" s="49">
        <f t="shared" si="0"/>
        <v>3785.28</v>
      </c>
      <c r="J8" s="49">
        <f t="shared" si="2"/>
        <v>3785.28</v>
      </c>
      <c r="K8" s="38">
        <v>3785.28</v>
      </c>
      <c r="L8" s="49"/>
      <c r="M8" s="49"/>
      <c r="N8" s="49"/>
      <c r="O8" s="49"/>
      <c r="P8" s="49"/>
      <c r="Q8" s="63"/>
      <c r="R8" s="64">
        <v>93561</v>
      </c>
      <c r="S8" s="28" t="s">
        <v>36</v>
      </c>
      <c r="T8" s="28" t="s">
        <v>37</v>
      </c>
      <c r="U8" s="27" t="s">
        <v>38</v>
      </c>
      <c r="V8" s="27" t="s">
        <v>39</v>
      </c>
      <c r="W8" s="63"/>
    </row>
    <row r="9" s="2" customFormat="1" ht="149" customHeight="1" spans="1:23">
      <c r="A9" s="25">
        <v>2</v>
      </c>
      <c r="B9" s="25" t="s">
        <v>40</v>
      </c>
      <c r="C9" s="25" t="s">
        <v>41</v>
      </c>
      <c r="D9" s="25" t="s">
        <v>31</v>
      </c>
      <c r="E9" s="25" t="s">
        <v>32</v>
      </c>
      <c r="F9" s="25" t="s">
        <v>33</v>
      </c>
      <c r="G9" s="25" t="s">
        <v>34</v>
      </c>
      <c r="H9" s="26" t="s">
        <v>42</v>
      </c>
      <c r="I9" s="49">
        <f t="shared" si="0"/>
        <v>467.95</v>
      </c>
      <c r="J9" s="49">
        <f t="shared" si="2"/>
        <v>467.95</v>
      </c>
      <c r="K9" s="38">
        <v>467.95</v>
      </c>
      <c r="L9" s="49"/>
      <c r="M9" s="49"/>
      <c r="N9" s="49"/>
      <c r="O9" s="49"/>
      <c r="P9" s="49"/>
      <c r="Q9" s="64"/>
      <c r="R9" s="63"/>
      <c r="S9" s="28" t="s">
        <v>43</v>
      </c>
      <c r="T9" s="28" t="s">
        <v>44</v>
      </c>
      <c r="U9" s="27" t="s">
        <v>45</v>
      </c>
      <c r="V9" s="27" t="s">
        <v>46</v>
      </c>
      <c r="W9" s="63"/>
    </row>
    <row r="10" s="2" customFormat="1" ht="226" customHeight="1" spans="1:23">
      <c r="A10" s="25">
        <v>3</v>
      </c>
      <c r="B10" s="25" t="s">
        <v>47</v>
      </c>
      <c r="C10" s="25" t="s">
        <v>48</v>
      </c>
      <c r="D10" s="25" t="s">
        <v>31</v>
      </c>
      <c r="E10" s="25" t="s">
        <v>32</v>
      </c>
      <c r="F10" s="25" t="s">
        <v>33</v>
      </c>
      <c r="G10" s="25" t="s">
        <v>34</v>
      </c>
      <c r="H10" s="26" t="s">
        <v>49</v>
      </c>
      <c r="I10" s="49">
        <f t="shared" si="0"/>
        <v>1031.33</v>
      </c>
      <c r="J10" s="49">
        <f t="shared" si="2"/>
        <v>1031.33</v>
      </c>
      <c r="K10" s="38">
        <v>1031.33</v>
      </c>
      <c r="L10" s="49"/>
      <c r="M10" s="49"/>
      <c r="N10" s="49"/>
      <c r="O10" s="49"/>
      <c r="P10" s="49"/>
      <c r="Q10" s="49"/>
      <c r="R10" s="64">
        <v>59292</v>
      </c>
      <c r="S10" s="28" t="s">
        <v>50</v>
      </c>
      <c r="T10" s="28" t="s">
        <v>51</v>
      </c>
      <c r="U10" s="27" t="s">
        <v>45</v>
      </c>
      <c r="V10" s="27" t="s">
        <v>46</v>
      </c>
      <c r="W10" s="27"/>
    </row>
    <row r="11" s="2" customFormat="1" ht="176" customHeight="1" spans="1:23">
      <c r="A11" s="25">
        <v>4</v>
      </c>
      <c r="B11" s="25" t="s">
        <v>52</v>
      </c>
      <c r="C11" s="25" t="s">
        <v>53</v>
      </c>
      <c r="D11" s="25" t="s">
        <v>31</v>
      </c>
      <c r="E11" s="25" t="s">
        <v>32</v>
      </c>
      <c r="F11" s="25" t="s">
        <v>33</v>
      </c>
      <c r="G11" s="25" t="s">
        <v>34</v>
      </c>
      <c r="H11" s="26" t="s">
        <v>54</v>
      </c>
      <c r="I11" s="49">
        <f t="shared" si="0"/>
        <v>993.64</v>
      </c>
      <c r="J11" s="49">
        <f t="shared" si="2"/>
        <v>993.64</v>
      </c>
      <c r="K11" s="38">
        <v>993.64</v>
      </c>
      <c r="L11" s="49"/>
      <c r="M11" s="49"/>
      <c r="N11" s="49"/>
      <c r="O11" s="49"/>
      <c r="P11" s="49"/>
      <c r="Q11" s="49"/>
      <c r="R11" s="64">
        <v>26229</v>
      </c>
      <c r="S11" s="28" t="s">
        <v>50</v>
      </c>
      <c r="T11" s="28" t="s">
        <v>55</v>
      </c>
      <c r="U11" s="27" t="s">
        <v>56</v>
      </c>
      <c r="V11" s="27" t="s">
        <v>57</v>
      </c>
      <c r="W11" s="27"/>
    </row>
    <row r="12" s="2" customFormat="1" ht="204" customHeight="1" spans="1:23">
      <c r="A12" s="25">
        <v>5</v>
      </c>
      <c r="B12" s="25" t="s">
        <v>58</v>
      </c>
      <c r="C12" s="25" t="s">
        <v>59</v>
      </c>
      <c r="D12" s="25" t="s">
        <v>31</v>
      </c>
      <c r="E12" s="25" t="s">
        <v>32</v>
      </c>
      <c r="F12" s="25" t="s">
        <v>33</v>
      </c>
      <c r="G12" s="25" t="s">
        <v>34</v>
      </c>
      <c r="H12" s="26" t="s">
        <v>60</v>
      </c>
      <c r="I12" s="49">
        <f t="shared" si="0"/>
        <v>770.77</v>
      </c>
      <c r="J12" s="49">
        <f t="shared" si="2"/>
        <v>770.77</v>
      </c>
      <c r="K12" s="38">
        <v>770.77</v>
      </c>
      <c r="L12" s="49"/>
      <c r="M12" s="49"/>
      <c r="N12" s="49"/>
      <c r="O12" s="49"/>
      <c r="P12" s="49"/>
      <c r="Q12" s="49"/>
      <c r="R12" s="64">
        <v>7716</v>
      </c>
      <c r="S12" s="28" t="s">
        <v>50</v>
      </c>
      <c r="T12" s="28" t="s">
        <v>55</v>
      </c>
      <c r="U12" s="27" t="s">
        <v>45</v>
      </c>
      <c r="V12" s="27" t="s">
        <v>46</v>
      </c>
      <c r="W12" s="27"/>
    </row>
    <row r="13" s="2" customFormat="1" ht="129" customHeight="1" spans="1:23">
      <c r="A13" s="25">
        <v>6</v>
      </c>
      <c r="B13" s="25" t="s">
        <v>61</v>
      </c>
      <c r="C13" s="25" t="s">
        <v>62</v>
      </c>
      <c r="D13" s="25" t="s">
        <v>31</v>
      </c>
      <c r="E13" s="25" t="s">
        <v>32</v>
      </c>
      <c r="F13" s="25" t="s">
        <v>33</v>
      </c>
      <c r="G13" s="25" t="s">
        <v>34</v>
      </c>
      <c r="H13" s="26" t="s">
        <v>63</v>
      </c>
      <c r="I13" s="49">
        <f t="shared" si="0"/>
        <v>114.02</v>
      </c>
      <c r="J13" s="49">
        <f t="shared" si="2"/>
        <v>114.02</v>
      </c>
      <c r="K13" s="38">
        <v>114.02</v>
      </c>
      <c r="L13" s="49"/>
      <c r="M13" s="49"/>
      <c r="N13" s="49"/>
      <c r="O13" s="49"/>
      <c r="P13" s="49"/>
      <c r="Q13" s="49"/>
      <c r="R13" s="64">
        <v>4980</v>
      </c>
      <c r="S13" s="28" t="s">
        <v>50</v>
      </c>
      <c r="T13" s="28" t="s">
        <v>55</v>
      </c>
      <c r="U13" s="27" t="s">
        <v>45</v>
      </c>
      <c r="V13" s="27" t="s">
        <v>46</v>
      </c>
      <c r="W13" s="27"/>
    </row>
    <row r="14" s="2" customFormat="1" ht="171" customHeight="1" spans="1:23">
      <c r="A14" s="25">
        <v>7</v>
      </c>
      <c r="B14" s="25" t="s">
        <v>64</v>
      </c>
      <c r="C14" s="25" t="s">
        <v>65</v>
      </c>
      <c r="D14" s="25" t="s">
        <v>31</v>
      </c>
      <c r="E14" s="25" t="s">
        <v>32</v>
      </c>
      <c r="F14" s="25" t="s">
        <v>33</v>
      </c>
      <c r="G14" s="25" t="s">
        <v>34</v>
      </c>
      <c r="H14" s="26" t="s">
        <v>66</v>
      </c>
      <c r="I14" s="49">
        <f t="shared" si="0"/>
        <v>153.53</v>
      </c>
      <c r="J14" s="49">
        <f t="shared" si="2"/>
        <v>153.53</v>
      </c>
      <c r="K14" s="38">
        <v>153.53</v>
      </c>
      <c r="L14" s="49"/>
      <c r="M14" s="49"/>
      <c r="N14" s="49"/>
      <c r="O14" s="49"/>
      <c r="P14" s="49"/>
      <c r="Q14" s="49"/>
      <c r="R14" s="64">
        <v>19016</v>
      </c>
      <c r="S14" s="28" t="s">
        <v>50</v>
      </c>
      <c r="T14" s="28" t="s">
        <v>55</v>
      </c>
      <c r="U14" s="27" t="s">
        <v>56</v>
      </c>
      <c r="V14" s="27" t="s">
        <v>57</v>
      </c>
      <c r="W14" s="27"/>
    </row>
    <row r="15" s="3" customFormat="1" ht="213" customHeight="1" spans="1:23">
      <c r="A15" s="25">
        <v>8</v>
      </c>
      <c r="B15" s="25" t="s">
        <v>67</v>
      </c>
      <c r="C15" s="27" t="s">
        <v>68</v>
      </c>
      <c r="D15" s="27" t="s">
        <v>31</v>
      </c>
      <c r="E15" s="27" t="s">
        <v>69</v>
      </c>
      <c r="F15" s="27" t="s">
        <v>33</v>
      </c>
      <c r="G15" s="27" t="s">
        <v>70</v>
      </c>
      <c r="H15" s="26" t="s">
        <v>71</v>
      </c>
      <c r="I15" s="49">
        <f t="shared" si="0"/>
        <v>1056.8</v>
      </c>
      <c r="J15" s="49">
        <f t="shared" si="2"/>
        <v>1056.8</v>
      </c>
      <c r="K15" s="38">
        <v>1056.8</v>
      </c>
      <c r="L15" s="49"/>
      <c r="M15" s="49"/>
      <c r="N15" s="49"/>
      <c r="O15" s="49"/>
      <c r="P15" s="49"/>
      <c r="Q15" s="49"/>
      <c r="R15" s="64"/>
      <c r="S15" s="28" t="s">
        <v>72</v>
      </c>
      <c r="T15" s="28" t="s">
        <v>73</v>
      </c>
      <c r="U15" s="27" t="s">
        <v>74</v>
      </c>
      <c r="V15" s="27" t="s">
        <v>75</v>
      </c>
      <c r="W15" s="27"/>
    </row>
    <row r="16" s="3" customFormat="1" ht="117" customHeight="1" spans="1:23">
      <c r="A16" s="25">
        <v>9</v>
      </c>
      <c r="B16" s="25" t="s">
        <v>76</v>
      </c>
      <c r="C16" s="27" t="s">
        <v>77</v>
      </c>
      <c r="D16" s="27" t="s">
        <v>31</v>
      </c>
      <c r="E16" s="27" t="s">
        <v>69</v>
      </c>
      <c r="F16" s="27" t="s">
        <v>33</v>
      </c>
      <c r="G16" s="27" t="s">
        <v>70</v>
      </c>
      <c r="H16" s="26" t="s">
        <v>78</v>
      </c>
      <c r="I16" s="49">
        <f t="shared" si="0"/>
        <v>564.8</v>
      </c>
      <c r="J16" s="49">
        <f t="shared" si="2"/>
        <v>564.8</v>
      </c>
      <c r="K16" s="38">
        <v>564.8</v>
      </c>
      <c r="L16" s="49"/>
      <c r="M16" s="49"/>
      <c r="N16" s="49"/>
      <c r="O16" s="49"/>
      <c r="P16" s="49"/>
      <c r="Q16" s="49"/>
      <c r="R16" s="64"/>
      <c r="S16" s="28" t="s">
        <v>79</v>
      </c>
      <c r="T16" s="28" t="s">
        <v>80</v>
      </c>
      <c r="U16" s="27" t="s">
        <v>74</v>
      </c>
      <c r="V16" s="27" t="s">
        <v>75</v>
      </c>
      <c r="W16" s="27"/>
    </row>
    <row r="17" s="3" customFormat="1" ht="163" customHeight="1" spans="1:23">
      <c r="A17" s="25">
        <v>10</v>
      </c>
      <c r="B17" s="25" t="s">
        <v>81</v>
      </c>
      <c r="C17" s="27" t="s">
        <v>82</v>
      </c>
      <c r="D17" s="27" t="s">
        <v>31</v>
      </c>
      <c r="E17" s="27" t="s">
        <v>69</v>
      </c>
      <c r="F17" s="27" t="s">
        <v>33</v>
      </c>
      <c r="G17" s="27" t="s">
        <v>83</v>
      </c>
      <c r="H17" s="26" t="s">
        <v>84</v>
      </c>
      <c r="I17" s="49">
        <f t="shared" si="0"/>
        <v>30</v>
      </c>
      <c r="J17" s="49">
        <f t="shared" si="2"/>
        <v>30</v>
      </c>
      <c r="K17" s="38">
        <v>30</v>
      </c>
      <c r="L17" s="49"/>
      <c r="M17" s="49"/>
      <c r="N17" s="49"/>
      <c r="O17" s="49"/>
      <c r="P17" s="49"/>
      <c r="Q17" s="64"/>
      <c r="R17" s="44"/>
      <c r="S17" s="28" t="s">
        <v>85</v>
      </c>
      <c r="T17" s="28" t="s">
        <v>80</v>
      </c>
      <c r="U17" s="27" t="s">
        <v>74</v>
      </c>
      <c r="V17" s="27" t="s">
        <v>75</v>
      </c>
      <c r="W17" s="44"/>
    </row>
    <row r="18" s="3" customFormat="1" ht="130" customHeight="1" spans="1:23">
      <c r="A18" s="25">
        <v>11</v>
      </c>
      <c r="B18" s="25" t="s">
        <v>86</v>
      </c>
      <c r="C18" s="27" t="s">
        <v>87</v>
      </c>
      <c r="D18" s="27" t="s">
        <v>31</v>
      </c>
      <c r="E18" s="27" t="s">
        <v>69</v>
      </c>
      <c r="F18" s="27" t="s">
        <v>33</v>
      </c>
      <c r="G18" s="27" t="s">
        <v>70</v>
      </c>
      <c r="H18" s="26" t="s">
        <v>88</v>
      </c>
      <c r="I18" s="49">
        <f t="shared" si="0"/>
        <v>3206.7</v>
      </c>
      <c r="J18" s="49">
        <f t="shared" si="2"/>
        <v>3206.7</v>
      </c>
      <c r="K18" s="38">
        <v>3206.7</v>
      </c>
      <c r="L18" s="49"/>
      <c r="M18" s="49"/>
      <c r="N18" s="49"/>
      <c r="O18" s="49"/>
      <c r="P18" s="49"/>
      <c r="Q18" s="49"/>
      <c r="R18" s="64"/>
      <c r="S18" s="28" t="s">
        <v>89</v>
      </c>
      <c r="T18" s="28" t="s">
        <v>90</v>
      </c>
      <c r="U18" s="27" t="s">
        <v>74</v>
      </c>
      <c r="V18" s="27" t="s">
        <v>75</v>
      </c>
      <c r="W18" s="27"/>
    </row>
    <row r="19" s="3" customFormat="1" ht="116" customHeight="1" spans="1:23">
      <c r="A19" s="25">
        <v>12</v>
      </c>
      <c r="B19" s="25" t="s">
        <v>91</v>
      </c>
      <c r="C19" s="27" t="s">
        <v>92</v>
      </c>
      <c r="D19" s="27" t="s">
        <v>31</v>
      </c>
      <c r="E19" s="27" t="s">
        <v>69</v>
      </c>
      <c r="F19" s="27" t="s">
        <v>33</v>
      </c>
      <c r="G19" s="27" t="s">
        <v>70</v>
      </c>
      <c r="H19" s="26" t="s">
        <v>93</v>
      </c>
      <c r="I19" s="49">
        <f t="shared" si="0"/>
        <v>1757.73</v>
      </c>
      <c r="J19" s="49">
        <f t="shared" si="2"/>
        <v>1757.73</v>
      </c>
      <c r="K19" s="38">
        <v>1757.73</v>
      </c>
      <c r="L19" s="49"/>
      <c r="M19" s="49"/>
      <c r="N19" s="49"/>
      <c r="O19" s="49"/>
      <c r="P19" s="49"/>
      <c r="Q19" s="49"/>
      <c r="R19" s="64"/>
      <c r="S19" s="28" t="s">
        <v>94</v>
      </c>
      <c r="T19" s="28" t="s">
        <v>95</v>
      </c>
      <c r="U19" s="27" t="s">
        <v>74</v>
      </c>
      <c r="V19" s="27" t="s">
        <v>75</v>
      </c>
      <c r="W19" s="27"/>
    </row>
    <row r="20" s="3" customFormat="1" ht="116" customHeight="1" spans="1:23">
      <c r="A20" s="25">
        <v>13</v>
      </c>
      <c r="B20" s="25" t="s">
        <v>86</v>
      </c>
      <c r="C20" s="27" t="s">
        <v>96</v>
      </c>
      <c r="D20" s="27" t="s">
        <v>31</v>
      </c>
      <c r="E20" s="27" t="s">
        <v>69</v>
      </c>
      <c r="F20" s="27" t="s">
        <v>33</v>
      </c>
      <c r="G20" s="27" t="s">
        <v>70</v>
      </c>
      <c r="H20" s="26" t="s">
        <v>97</v>
      </c>
      <c r="I20" s="49">
        <f t="shared" si="0"/>
        <v>1.2</v>
      </c>
      <c r="J20" s="49">
        <f t="shared" si="2"/>
        <v>1.2</v>
      </c>
      <c r="K20" s="38">
        <v>1.2</v>
      </c>
      <c r="L20" s="49"/>
      <c r="M20" s="49"/>
      <c r="N20" s="49"/>
      <c r="O20" s="49"/>
      <c r="P20" s="49"/>
      <c r="Q20" s="64"/>
      <c r="R20" s="44"/>
      <c r="S20" s="28" t="s">
        <v>98</v>
      </c>
      <c r="T20" s="28" t="s">
        <v>95</v>
      </c>
      <c r="U20" s="27" t="s">
        <v>99</v>
      </c>
      <c r="V20" s="27" t="s">
        <v>75</v>
      </c>
      <c r="W20" s="44"/>
    </row>
    <row r="21" s="3" customFormat="1" ht="107" customHeight="1" spans="1:23">
      <c r="A21" s="25">
        <v>14</v>
      </c>
      <c r="B21" s="25" t="s">
        <v>100</v>
      </c>
      <c r="C21" s="27" t="s">
        <v>101</v>
      </c>
      <c r="D21" s="27" t="s">
        <v>31</v>
      </c>
      <c r="E21" s="27" t="s">
        <v>69</v>
      </c>
      <c r="F21" s="27" t="s">
        <v>33</v>
      </c>
      <c r="G21" s="27" t="s">
        <v>70</v>
      </c>
      <c r="H21" s="26" t="s">
        <v>102</v>
      </c>
      <c r="I21" s="49">
        <f t="shared" si="0"/>
        <v>11.27</v>
      </c>
      <c r="J21" s="49">
        <f t="shared" si="2"/>
        <v>11.27</v>
      </c>
      <c r="K21" s="38">
        <v>11.27</v>
      </c>
      <c r="L21" s="49"/>
      <c r="M21" s="49"/>
      <c r="N21" s="49"/>
      <c r="O21" s="49"/>
      <c r="P21" s="49"/>
      <c r="Q21" s="49"/>
      <c r="R21" s="64"/>
      <c r="S21" s="28" t="s">
        <v>103</v>
      </c>
      <c r="T21" s="28" t="s">
        <v>104</v>
      </c>
      <c r="U21" s="27" t="s">
        <v>74</v>
      </c>
      <c r="V21" s="27" t="s">
        <v>75</v>
      </c>
      <c r="W21" s="27"/>
    </row>
    <row r="22" s="3" customFormat="1" ht="107" customHeight="1" spans="1:23">
      <c r="A22" s="25">
        <v>15</v>
      </c>
      <c r="B22" s="25" t="s">
        <v>105</v>
      </c>
      <c r="C22" s="27" t="s">
        <v>106</v>
      </c>
      <c r="D22" s="27" t="s">
        <v>31</v>
      </c>
      <c r="E22" s="27" t="s">
        <v>69</v>
      </c>
      <c r="F22" s="27" t="s">
        <v>33</v>
      </c>
      <c r="G22" s="27" t="s">
        <v>70</v>
      </c>
      <c r="H22" s="28" t="s">
        <v>107</v>
      </c>
      <c r="I22" s="49">
        <f t="shared" si="0"/>
        <v>7.97</v>
      </c>
      <c r="J22" s="49">
        <f t="shared" si="2"/>
        <v>7.97</v>
      </c>
      <c r="K22" s="38">
        <v>7.97</v>
      </c>
      <c r="L22" s="49"/>
      <c r="M22" s="49"/>
      <c r="N22" s="49"/>
      <c r="O22" s="49"/>
      <c r="P22" s="49"/>
      <c r="Q22" s="49"/>
      <c r="R22" s="64"/>
      <c r="S22" s="28" t="s">
        <v>108</v>
      </c>
      <c r="T22" s="28" t="s">
        <v>109</v>
      </c>
      <c r="U22" s="27" t="s">
        <v>74</v>
      </c>
      <c r="V22" s="27" t="s">
        <v>75</v>
      </c>
      <c r="W22" s="27"/>
    </row>
    <row r="23" s="3" customFormat="1" ht="107" customHeight="1" spans="1:23">
      <c r="A23" s="25">
        <v>16</v>
      </c>
      <c r="B23" s="25" t="s">
        <v>110</v>
      </c>
      <c r="C23" s="27" t="s">
        <v>111</v>
      </c>
      <c r="D23" s="27" t="s">
        <v>31</v>
      </c>
      <c r="E23" s="27" t="s">
        <v>69</v>
      </c>
      <c r="F23" s="27" t="s">
        <v>33</v>
      </c>
      <c r="G23" s="27" t="s">
        <v>70</v>
      </c>
      <c r="H23" s="28" t="s">
        <v>112</v>
      </c>
      <c r="I23" s="49">
        <f t="shared" si="0"/>
        <v>118.53</v>
      </c>
      <c r="J23" s="49">
        <f t="shared" si="2"/>
        <v>118.53</v>
      </c>
      <c r="K23" s="38">
        <v>118.53</v>
      </c>
      <c r="L23" s="49"/>
      <c r="M23" s="49"/>
      <c r="N23" s="49"/>
      <c r="O23" s="49"/>
      <c r="P23" s="49"/>
      <c r="Q23" s="64"/>
      <c r="R23" s="44"/>
      <c r="S23" s="28" t="s">
        <v>113</v>
      </c>
      <c r="T23" s="28" t="s">
        <v>114</v>
      </c>
      <c r="U23" s="27" t="s">
        <v>99</v>
      </c>
      <c r="V23" s="27" t="s">
        <v>75</v>
      </c>
      <c r="W23" s="44"/>
    </row>
    <row r="24" s="4" customFormat="1" ht="121" customHeight="1" spans="1:23">
      <c r="A24" s="25">
        <v>17</v>
      </c>
      <c r="B24" s="25" t="s">
        <v>115</v>
      </c>
      <c r="C24" s="27" t="s">
        <v>116</v>
      </c>
      <c r="D24" s="27" t="s">
        <v>31</v>
      </c>
      <c r="E24" s="27" t="s">
        <v>69</v>
      </c>
      <c r="F24" s="27" t="s">
        <v>33</v>
      </c>
      <c r="G24" s="27" t="s">
        <v>70</v>
      </c>
      <c r="H24" s="28" t="s">
        <v>117</v>
      </c>
      <c r="I24" s="49">
        <f t="shared" si="0"/>
        <v>29.14</v>
      </c>
      <c r="J24" s="49">
        <f t="shared" si="2"/>
        <v>29.14</v>
      </c>
      <c r="K24" s="38">
        <v>29.14</v>
      </c>
      <c r="L24" s="49"/>
      <c r="M24" s="49"/>
      <c r="N24" s="49"/>
      <c r="O24" s="49"/>
      <c r="P24" s="49"/>
      <c r="Q24" s="49"/>
      <c r="R24" s="64"/>
      <c r="S24" s="28" t="s">
        <v>118</v>
      </c>
      <c r="T24" s="28" t="s">
        <v>119</v>
      </c>
      <c r="U24" s="27" t="s">
        <v>74</v>
      </c>
      <c r="V24" s="27" t="s">
        <v>75</v>
      </c>
      <c r="W24" s="27"/>
    </row>
    <row r="25" s="4" customFormat="1" ht="131" customHeight="1" spans="1:23">
      <c r="A25" s="25">
        <v>18</v>
      </c>
      <c r="B25" s="25" t="s">
        <v>120</v>
      </c>
      <c r="C25" s="27" t="s">
        <v>121</v>
      </c>
      <c r="D25" s="27" t="s">
        <v>31</v>
      </c>
      <c r="E25" s="27" t="s">
        <v>69</v>
      </c>
      <c r="F25" s="27" t="s">
        <v>33</v>
      </c>
      <c r="G25" s="27" t="s">
        <v>70</v>
      </c>
      <c r="H25" s="28" t="s">
        <v>122</v>
      </c>
      <c r="I25" s="49">
        <f t="shared" si="0"/>
        <v>186.58</v>
      </c>
      <c r="J25" s="49">
        <f t="shared" si="2"/>
        <v>186.58</v>
      </c>
      <c r="K25" s="38">
        <v>186.58</v>
      </c>
      <c r="L25" s="49"/>
      <c r="M25" s="49"/>
      <c r="N25" s="49"/>
      <c r="O25" s="49"/>
      <c r="P25" s="49"/>
      <c r="Q25" s="49"/>
      <c r="R25" s="64"/>
      <c r="S25" s="28" t="s">
        <v>123</v>
      </c>
      <c r="T25" s="28" t="s">
        <v>124</v>
      </c>
      <c r="U25" s="27" t="s">
        <v>74</v>
      </c>
      <c r="V25" s="27" t="s">
        <v>75</v>
      </c>
      <c r="W25" s="27"/>
    </row>
    <row r="26" s="4" customFormat="1" ht="131" customHeight="1" spans="1:23">
      <c r="A26" s="25">
        <v>19</v>
      </c>
      <c r="B26" s="25" t="s">
        <v>125</v>
      </c>
      <c r="C26" s="27" t="s">
        <v>126</v>
      </c>
      <c r="D26" s="27" t="s">
        <v>31</v>
      </c>
      <c r="E26" s="27" t="s">
        <v>69</v>
      </c>
      <c r="F26" s="27" t="s">
        <v>33</v>
      </c>
      <c r="G26" s="27" t="s">
        <v>70</v>
      </c>
      <c r="H26" s="28" t="s">
        <v>127</v>
      </c>
      <c r="I26" s="49">
        <f t="shared" si="0"/>
        <v>20.2</v>
      </c>
      <c r="J26" s="49">
        <f t="shared" si="2"/>
        <v>20.2</v>
      </c>
      <c r="K26" s="38">
        <v>20.2</v>
      </c>
      <c r="L26" s="49"/>
      <c r="M26" s="49"/>
      <c r="N26" s="49"/>
      <c r="O26" s="49"/>
      <c r="P26" s="49"/>
      <c r="Q26" s="49"/>
      <c r="R26" s="64"/>
      <c r="S26" s="28" t="s">
        <v>123</v>
      </c>
      <c r="T26" s="28" t="s">
        <v>128</v>
      </c>
      <c r="U26" s="27" t="s">
        <v>74</v>
      </c>
      <c r="V26" s="27" t="s">
        <v>75</v>
      </c>
      <c r="W26" s="27"/>
    </row>
    <row r="27" s="4" customFormat="1" ht="133" customHeight="1" spans="1:23">
      <c r="A27" s="25">
        <v>20</v>
      </c>
      <c r="B27" s="25" t="s">
        <v>129</v>
      </c>
      <c r="C27" s="27" t="s">
        <v>130</v>
      </c>
      <c r="D27" s="27" t="s">
        <v>31</v>
      </c>
      <c r="E27" s="27" t="s">
        <v>69</v>
      </c>
      <c r="F27" s="27" t="s">
        <v>131</v>
      </c>
      <c r="G27" s="27" t="s">
        <v>70</v>
      </c>
      <c r="H27" s="28" t="s">
        <v>132</v>
      </c>
      <c r="I27" s="49">
        <f t="shared" si="0"/>
        <v>5.9</v>
      </c>
      <c r="J27" s="49">
        <f t="shared" si="2"/>
        <v>5.9</v>
      </c>
      <c r="K27" s="38">
        <v>5.9</v>
      </c>
      <c r="L27" s="49"/>
      <c r="M27" s="49"/>
      <c r="N27" s="49"/>
      <c r="O27" s="49"/>
      <c r="P27" s="49"/>
      <c r="Q27" s="49"/>
      <c r="R27" s="64"/>
      <c r="S27" s="28" t="s">
        <v>123</v>
      </c>
      <c r="T27" s="28" t="s">
        <v>133</v>
      </c>
      <c r="U27" s="27" t="s">
        <v>74</v>
      </c>
      <c r="V27" s="27" t="s">
        <v>75</v>
      </c>
      <c r="W27" s="27"/>
    </row>
    <row r="28" s="4" customFormat="1" ht="137" customHeight="1" spans="1:23">
      <c r="A28" s="25">
        <v>21</v>
      </c>
      <c r="B28" s="25" t="s">
        <v>134</v>
      </c>
      <c r="C28" s="27" t="s">
        <v>135</v>
      </c>
      <c r="D28" s="27" t="s">
        <v>31</v>
      </c>
      <c r="E28" s="27" t="s">
        <v>69</v>
      </c>
      <c r="F28" s="27" t="s">
        <v>33</v>
      </c>
      <c r="G28" s="27" t="s">
        <v>70</v>
      </c>
      <c r="H28" s="28" t="s">
        <v>136</v>
      </c>
      <c r="I28" s="49">
        <f t="shared" si="0"/>
        <v>101.4</v>
      </c>
      <c r="J28" s="49">
        <f t="shared" si="2"/>
        <v>101.4</v>
      </c>
      <c r="K28" s="38">
        <v>101.4</v>
      </c>
      <c r="L28" s="49"/>
      <c r="M28" s="49"/>
      <c r="N28" s="49"/>
      <c r="O28" s="49"/>
      <c r="P28" s="49"/>
      <c r="Q28" s="49"/>
      <c r="R28" s="64"/>
      <c r="S28" s="28" t="s">
        <v>123</v>
      </c>
      <c r="T28" s="28" t="s">
        <v>128</v>
      </c>
      <c r="U28" s="27" t="s">
        <v>74</v>
      </c>
      <c r="V28" s="27" t="s">
        <v>75</v>
      </c>
      <c r="W28" s="27"/>
    </row>
    <row r="29" s="5" customFormat="1" ht="408" customHeight="1" spans="1:23">
      <c r="A29" s="25">
        <v>22</v>
      </c>
      <c r="B29" s="25" t="s">
        <v>137</v>
      </c>
      <c r="C29" s="29" t="s">
        <v>138</v>
      </c>
      <c r="D29" s="27" t="s">
        <v>31</v>
      </c>
      <c r="E29" s="29" t="s">
        <v>139</v>
      </c>
      <c r="F29" s="29" t="s">
        <v>33</v>
      </c>
      <c r="G29" s="30" t="s">
        <v>140</v>
      </c>
      <c r="H29" s="31" t="s">
        <v>141</v>
      </c>
      <c r="I29" s="49">
        <f t="shared" si="0"/>
        <v>1326.28</v>
      </c>
      <c r="J29" s="49">
        <f t="shared" si="2"/>
        <v>1326.28</v>
      </c>
      <c r="K29" s="50">
        <v>1326.28</v>
      </c>
      <c r="L29" s="50"/>
      <c r="M29" s="50"/>
      <c r="N29" s="50"/>
      <c r="O29" s="50"/>
      <c r="P29" s="50"/>
      <c r="Q29" s="65"/>
      <c r="R29" s="51">
        <v>5294</v>
      </c>
      <c r="S29" s="32" t="s">
        <v>142</v>
      </c>
      <c r="T29" s="32" t="s">
        <v>143</v>
      </c>
      <c r="U29" s="29" t="s">
        <v>144</v>
      </c>
      <c r="V29" s="57" t="s">
        <v>145</v>
      </c>
      <c r="W29" s="65"/>
    </row>
    <row r="30" s="5" customFormat="1" ht="179" customHeight="1" spans="1:23">
      <c r="A30" s="25">
        <v>23</v>
      </c>
      <c r="B30" s="25" t="s">
        <v>146</v>
      </c>
      <c r="C30" s="30" t="s">
        <v>147</v>
      </c>
      <c r="D30" s="30" t="s">
        <v>31</v>
      </c>
      <c r="E30" s="30" t="s">
        <v>32</v>
      </c>
      <c r="F30" s="30" t="s">
        <v>33</v>
      </c>
      <c r="G30" s="29" t="s">
        <v>148</v>
      </c>
      <c r="H30" s="32" t="s">
        <v>149</v>
      </c>
      <c r="I30" s="49">
        <f t="shared" si="0"/>
        <v>245</v>
      </c>
      <c r="J30" s="49">
        <f t="shared" si="2"/>
        <v>239</v>
      </c>
      <c r="K30" s="50">
        <v>239</v>
      </c>
      <c r="L30" s="50"/>
      <c r="M30" s="50"/>
      <c r="N30" s="50"/>
      <c r="O30" s="51"/>
      <c r="P30" s="50">
        <v>6</v>
      </c>
      <c r="Q30" s="50"/>
      <c r="R30" s="51">
        <v>756</v>
      </c>
      <c r="S30" s="32" t="s">
        <v>150</v>
      </c>
      <c r="T30" s="32" t="s">
        <v>151</v>
      </c>
      <c r="U30" s="29" t="s">
        <v>152</v>
      </c>
      <c r="V30" s="29" t="s">
        <v>56</v>
      </c>
      <c r="W30" s="29"/>
    </row>
    <row r="31" s="4" customFormat="1" ht="168.75" spans="1:23">
      <c r="A31" s="25">
        <v>24</v>
      </c>
      <c r="B31" s="25" t="s">
        <v>153</v>
      </c>
      <c r="C31" s="33" t="s">
        <v>154</v>
      </c>
      <c r="D31" s="27" t="s">
        <v>31</v>
      </c>
      <c r="E31" s="27" t="s">
        <v>32</v>
      </c>
      <c r="F31" s="33" t="s">
        <v>33</v>
      </c>
      <c r="G31" s="33" t="s">
        <v>155</v>
      </c>
      <c r="H31" s="34" t="s">
        <v>156</v>
      </c>
      <c r="I31" s="49">
        <f t="shared" si="0"/>
        <v>597.5</v>
      </c>
      <c r="J31" s="49">
        <f t="shared" si="2"/>
        <v>591.5</v>
      </c>
      <c r="K31" s="52">
        <v>591.5</v>
      </c>
      <c r="L31" s="30"/>
      <c r="M31" s="30"/>
      <c r="N31" s="30"/>
      <c r="O31" s="53"/>
      <c r="P31" s="49">
        <v>6</v>
      </c>
      <c r="Q31" s="53"/>
      <c r="R31" s="30">
        <v>3177</v>
      </c>
      <c r="S31" s="35" t="s">
        <v>157</v>
      </c>
      <c r="T31" s="35" t="s">
        <v>158</v>
      </c>
      <c r="U31" s="35" t="s">
        <v>159</v>
      </c>
      <c r="V31" s="27" t="s">
        <v>160</v>
      </c>
      <c r="W31" s="30"/>
    </row>
    <row r="32" s="2" customFormat="1" ht="230" customHeight="1" spans="1:23">
      <c r="A32" s="25">
        <v>25</v>
      </c>
      <c r="B32" s="25" t="s">
        <v>161</v>
      </c>
      <c r="C32" s="30" t="s">
        <v>162</v>
      </c>
      <c r="D32" s="30" t="s">
        <v>31</v>
      </c>
      <c r="E32" s="30" t="s">
        <v>32</v>
      </c>
      <c r="F32" s="30" t="s">
        <v>33</v>
      </c>
      <c r="G32" s="30" t="s">
        <v>163</v>
      </c>
      <c r="H32" s="35" t="s">
        <v>164</v>
      </c>
      <c r="I32" s="49">
        <f t="shared" si="0"/>
        <v>96</v>
      </c>
      <c r="J32" s="49">
        <f t="shared" si="2"/>
        <v>79</v>
      </c>
      <c r="K32" s="38">
        <v>79</v>
      </c>
      <c r="L32" s="27"/>
      <c r="M32" s="23"/>
      <c r="N32" s="23"/>
      <c r="O32" s="49"/>
      <c r="P32" s="49">
        <v>17</v>
      </c>
      <c r="Q32" s="49"/>
      <c r="R32" s="64">
        <v>292</v>
      </c>
      <c r="S32" s="66" t="s">
        <v>165</v>
      </c>
      <c r="T32" s="67" t="s">
        <v>166</v>
      </c>
      <c r="U32" s="38" t="s">
        <v>167</v>
      </c>
      <c r="V32" s="27" t="s">
        <v>168</v>
      </c>
      <c r="W32" s="30"/>
    </row>
    <row r="33" s="4" customFormat="1" ht="215" customHeight="1" spans="1:23">
      <c r="A33" s="25">
        <v>26</v>
      </c>
      <c r="B33" s="25" t="s">
        <v>169</v>
      </c>
      <c r="C33" s="25" t="s">
        <v>170</v>
      </c>
      <c r="D33" s="27" t="s">
        <v>31</v>
      </c>
      <c r="E33" s="27" t="s">
        <v>32</v>
      </c>
      <c r="F33" s="25" t="s">
        <v>33</v>
      </c>
      <c r="G33" s="25" t="s">
        <v>171</v>
      </c>
      <c r="H33" s="36" t="s">
        <v>172</v>
      </c>
      <c r="I33" s="49">
        <f t="shared" si="0"/>
        <v>360</v>
      </c>
      <c r="J33" s="49">
        <f t="shared" si="2"/>
        <v>360</v>
      </c>
      <c r="K33" s="37">
        <v>360</v>
      </c>
      <c r="L33" s="27"/>
      <c r="M33" s="27"/>
      <c r="N33" s="27"/>
      <c r="O33" s="49"/>
      <c r="P33" s="49"/>
      <c r="Q33" s="49"/>
      <c r="R33" s="64">
        <v>87</v>
      </c>
      <c r="S33" s="67" t="s">
        <v>173</v>
      </c>
      <c r="T33" s="67" t="s">
        <v>174</v>
      </c>
      <c r="U33" s="67" t="s">
        <v>175</v>
      </c>
      <c r="V33" s="27" t="s">
        <v>176</v>
      </c>
      <c r="W33" s="27"/>
    </row>
    <row r="34" s="5" customFormat="1" ht="170" customHeight="1" spans="1:23">
      <c r="A34" s="25">
        <v>27</v>
      </c>
      <c r="B34" s="25" t="s">
        <v>177</v>
      </c>
      <c r="C34" s="29" t="s">
        <v>178</v>
      </c>
      <c r="D34" s="27" t="s">
        <v>31</v>
      </c>
      <c r="E34" s="29" t="s">
        <v>179</v>
      </c>
      <c r="F34" s="29" t="s">
        <v>33</v>
      </c>
      <c r="G34" s="29" t="s">
        <v>180</v>
      </c>
      <c r="H34" s="32" t="s">
        <v>181</v>
      </c>
      <c r="I34" s="49">
        <f t="shared" si="0"/>
        <v>800</v>
      </c>
      <c r="J34" s="49">
        <f t="shared" si="2"/>
        <v>800</v>
      </c>
      <c r="K34" s="50">
        <v>800</v>
      </c>
      <c r="L34" s="50"/>
      <c r="M34" s="50"/>
      <c r="N34" s="50"/>
      <c r="O34" s="50"/>
      <c r="P34" s="50"/>
      <c r="Q34" s="51"/>
      <c r="R34" s="65"/>
      <c r="S34" s="32" t="s">
        <v>182</v>
      </c>
      <c r="T34" s="32" t="s">
        <v>183</v>
      </c>
      <c r="U34" s="29" t="s">
        <v>38</v>
      </c>
      <c r="V34" s="29" t="s">
        <v>39</v>
      </c>
      <c r="W34" s="65"/>
    </row>
    <row r="35" s="2" customFormat="1" ht="139" customHeight="1" spans="1:23">
      <c r="A35" s="25">
        <v>28</v>
      </c>
      <c r="B35" s="25" t="s">
        <v>184</v>
      </c>
      <c r="C35" s="27" t="s">
        <v>185</v>
      </c>
      <c r="D35" s="27" t="s">
        <v>31</v>
      </c>
      <c r="E35" s="27" t="s">
        <v>32</v>
      </c>
      <c r="F35" s="27" t="s">
        <v>33</v>
      </c>
      <c r="G35" s="27" t="s">
        <v>186</v>
      </c>
      <c r="H35" s="28" t="s">
        <v>187</v>
      </c>
      <c r="I35" s="49">
        <f t="shared" si="0"/>
        <v>156.8</v>
      </c>
      <c r="J35" s="49">
        <f t="shared" si="2"/>
        <v>156.8</v>
      </c>
      <c r="K35" s="38">
        <v>156.8</v>
      </c>
      <c r="L35" s="27"/>
      <c r="M35" s="27"/>
      <c r="N35" s="27"/>
      <c r="O35" s="27"/>
      <c r="P35" s="27"/>
      <c r="Q35" s="27"/>
      <c r="R35" s="27">
        <v>110</v>
      </c>
      <c r="S35" s="28" t="s">
        <v>188</v>
      </c>
      <c r="T35" s="28" t="s">
        <v>189</v>
      </c>
      <c r="U35" s="28" t="s">
        <v>190</v>
      </c>
      <c r="V35" s="27" t="s">
        <v>191</v>
      </c>
      <c r="W35" s="27"/>
    </row>
    <row r="36" s="4" customFormat="1" ht="117" customHeight="1" spans="1:23">
      <c r="A36" s="25">
        <v>29</v>
      </c>
      <c r="B36" s="25" t="s">
        <v>192</v>
      </c>
      <c r="C36" s="37" t="s">
        <v>193</v>
      </c>
      <c r="D36" s="38" t="s">
        <v>194</v>
      </c>
      <c r="E36" s="38" t="s">
        <v>32</v>
      </c>
      <c r="F36" s="38" t="s">
        <v>33</v>
      </c>
      <c r="G36" s="38" t="s">
        <v>195</v>
      </c>
      <c r="H36" s="39" t="s">
        <v>196</v>
      </c>
      <c r="I36" s="49">
        <f t="shared" si="0"/>
        <v>594.02</v>
      </c>
      <c r="J36" s="49">
        <f t="shared" si="2"/>
        <v>588.02</v>
      </c>
      <c r="K36" s="49">
        <v>588.02</v>
      </c>
      <c r="L36" s="38"/>
      <c r="M36" s="38"/>
      <c r="N36" s="38"/>
      <c r="O36" s="49"/>
      <c r="P36" s="49">
        <v>6</v>
      </c>
      <c r="Q36" s="49"/>
      <c r="R36" s="64">
        <v>860</v>
      </c>
      <c r="S36" s="28" t="s">
        <v>197</v>
      </c>
      <c r="T36" s="35" t="s">
        <v>198</v>
      </c>
      <c r="U36" s="28" t="s">
        <v>199</v>
      </c>
      <c r="V36" s="27" t="s">
        <v>200</v>
      </c>
      <c r="W36" s="27"/>
    </row>
    <row r="37" s="4" customFormat="1" ht="130" customHeight="1" spans="1:23">
      <c r="A37" s="25">
        <v>30</v>
      </c>
      <c r="B37" s="25" t="s">
        <v>201</v>
      </c>
      <c r="C37" s="27" t="s">
        <v>202</v>
      </c>
      <c r="D37" s="30" t="s">
        <v>203</v>
      </c>
      <c r="E37" s="27" t="s">
        <v>204</v>
      </c>
      <c r="F37" s="27" t="s">
        <v>33</v>
      </c>
      <c r="G37" s="40" t="s">
        <v>205</v>
      </c>
      <c r="H37" s="40" t="s">
        <v>206</v>
      </c>
      <c r="I37" s="49">
        <f t="shared" si="0"/>
        <v>633</v>
      </c>
      <c r="J37" s="49">
        <f t="shared" si="2"/>
        <v>627</v>
      </c>
      <c r="K37" s="30">
        <v>627</v>
      </c>
      <c r="L37" s="49"/>
      <c r="M37" s="49"/>
      <c r="N37" s="49"/>
      <c r="O37" s="49"/>
      <c r="P37" s="49">
        <v>6</v>
      </c>
      <c r="Q37" s="49"/>
      <c r="R37" s="64">
        <v>2800</v>
      </c>
      <c r="S37" s="67" t="s">
        <v>207</v>
      </c>
      <c r="T37" s="67" t="s">
        <v>208</v>
      </c>
      <c r="U37" s="67" t="s">
        <v>209</v>
      </c>
      <c r="V37" s="27" t="s">
        <v>210</v>
      </c>
      <c r="W37" s="27"/>
    </row>
    <row r="38" s="4" customFormat="1" ht="131" customHeight="1" spans="1:23">
      <c r="A38" s="25">
        <v>31</v>
      </c>
      <c r="B38" s="25" t="s">
        <v>211</v>
      </c>
      <c r="C38" s="33" t="s">
        <v>212</v>
      </c>
      <c r="D38" s="27" t="s">
        <v>31</v>
      </c>
      <c r="E38" s="27" t="s">
        <v>32</v>
      </c>
      <c r="F38" s="33" t="s">
        <v>33</v>
      </c>
      <c r="G38" s="33" t="s">
        <v>213</v>
      </c>
      <c r="H38" s="41" t="s">
        <v>214</v>
      </c>
      <c r="I38" s="49">
        <f t="shared" si="0"/>
        <v>949.61</v>
      </c>
      <c r="J38" s="49">
        <f t="shared" si="2"/>
        <v>943.61</v>
      </c>
      <c r="K38" s="52">
        <v>943.61</v>
      </c>
      <c r="L38" s="53"/>
      <c r="M38" s="53"/>
      <c r="N38" s="53"/>
      <c r="O38" s="53"/>
      <c r="P38" s="49">
        <v>6</v>
      </c>
      <c r="Q38" s="53"/>
      <c r="R38" s="55">
        <v>2737</v>
      </c>
      <c r="S38" s="35" t="s">
        <v>197</v>
      </c>
      <c r="T38" s="35" t="s">
        <v>215</v>
      </c>
      <c r="U38" s="35" t="s">
        <v>216</v>
      </c>
      <c r="V38" s="27" t="s">
        <v>217</v>
      </c>
      <c r="W38" s="30"/>
    </row>
    <row r="39" s="4" customFormat="1" ht="131" customHeight="1" spans="1:23">
      <c r="A39" s="25">
        <v>32</v>
      </c>
      <c r="B39" s="25" t="s">
        <v>211</v>
      </c>
      <c r="C39" s="33" t="s">
        <v>218</v>
      </c>
      <c r="D39" s="27" t="s">
        <v>31</v>
      </c>
      <c r="E39" s="27" t="s">
        <v>32</v>
      </c>
      <c r="F39" s="33" t="s">
        <v>33</v>
      </c>
      <c r="G39" s="33" t="s">
        <v>219</v>
      </c>
      <c r="H39" s="41" t="s">
        <v>220</v>
      </c>
      <c r="I39" s="49">
        <f t="shared" si="0"/>
        <v>711</v>
      </c>
      <c r="J39" s="49">
        <f t="shared" si="2"/>
        <v>705</v>
      </c>
      <c r="K39" s="38">
        <v>705</v>
      </c>
      <c r="L39" s="27"/>
      <c r="M39" s="27"/>
      <c r="N39" s="27"/>
      <c r="O39" s="49"/>
      <c r="P39" s="49">
        <v>6</v>
      </c>
      <c r="Q39" s="49"/>
      <c r="R39" s="64">
        <v>2689</v>
      </c>
      <c r="S39" s="35" t="s">
        <v>197</v>
      </c>
      <c r="T39" s="35" t="s">
        <v>215</v>
      </c>
      <c r="U39" s="35" t="s">
        <v>216</v>
      </c>
      <c r="V39" s="27" t="s">
        <v>217</v>
      </c>
      <c r="W39" s="27"/>
    </row>
    <row r="40" s="6" customFormat="1" ht="176" customHeight="1" spans="1:23">
      <c r="A40" s="25">
        <v>33</v>
      </c>
      <c r="B40" s="25" t="s">
        <v>221</v>
      </c>
      <c r="C40" s="30" t="s">
        <v>222</v>
      </c>
      <c r="D40" s="30" t="s">
        <v>31</v>
      </c>
      <c r="E40" s="30" t="s">
        <v>32</v>
      </c>
      <c r="F40" s="30" t="s">
        <v>33</v>
      </c>
      <c r="G40" s="30" t="s">
        <v>223</v>
      </c>
      <c r="H40" s="35" t="s">
        <v>224</v>
      </c>
      <c r="I40" s="49">
        <f t="shared" si="0"/>
        <v>381</v>
      </c>
      <c r="J40" s="49">
        <f t="shared" si="2"/>
        <v>381</v>
      </c>
      <c r="K40" s="38">
        <v>381</v>
      </c>
      <c r="L40" s="23"/>
      <c r="M40" s="23"/>
      <c r="N40" s="23"/>
      <c r="O40" s="49"/>
      <c r="P40" s="49"/>
      <c r="Q40" s="49"/>
      <c r="R40" s="64">
        <v>586</v>
      </c>
      <c r="S40" s="66" t="s">
        <v>225</v>
      </c>
      <c r="T40" s="66" t="s">
        <v>226</v>
      </c>
      <c r="U40" s="66" t="s">
        <v>167</v>
      </c>
      <c r="V40" s="27" t="s">
        <v>168</v>
      </c>
      <c r="W40" s="30"/>
    </row>
    <row r="41" s="7" customFormat="1" ht="124" customHeight="1" spans="1:23">
      <c r="A41" s="25">
        <v>34</v>
      </c>
      <c r="B41" s="25" t="s">
        <v>227</v>
      </c>
      <c r="C41" s="33" t="s">
        <v>228</v>
      </c>
      <c r="D41" s="27" t="s">
        <v>31</v>
      </c>
      <c r="E41" s="27" t="s">
        <v>32</v>
      </c>
      <c r="F41" s="33" t="s">
        <v>33</v>
      </c>
      <c r="G41" s="33" t="s">
        <v>229</v>
      </c>
      <c r="H41" s="28" t="s">
        <v>230</v>
      </c>
      <c r="I41" s="49">
        <f t="shared" si="0"/>
        <v>363.61</v>
      </c>
      <c r="J41" s="49">
        <f t="shared" si="2"/>
        <v>363.61</v>
      </c>
      <c r="K41" s="52">
        <v>363.61</v>
      </c>
      <c r="L41" s="54"/>
      <c r="M41" s="54"/>
      <c r="N41" s="54"/>
      <c r="O41" s="53"/>
      <c r="P41" s="49"/>
      <c r="Q41" s="53"/>
      <c r="R41" s="30">
        <v>110</v>
      </c>
      <c r="S41" s="35" t="s">
        <v>197</v>
      </c>
      <c r="T41" s="35" t="s">
        <v>231</v>
      </c>
      <c r="U41" s="35" t="s">
        <v>232</v>
      </c>
      <c r="V41" s="27" t="s">
        <v>233</v>
      </c>
      <c r="W41" s="30"/>
    </row>
    <row r="42" s="1" customFormat="1" ht="144" customHeight="1" spans="1:23">
      <c r="A42" s="25">
        <v>35</v>
      </c>
      <c r="B42" s="25" t="s">
        <v>234</v>
      </c>
      <c r="C42" s="33" t="s">
        <v>235</v>
      </c>
      <c r="D42" s="27" t="s">
        <v>31</v>
      </c>
      <c r="E42" s="27" t="s">
        <v>32</v>
      </c>
      <c r="F42" s="33" t="s">
        <v>33</v>
      </c>
      <c r="G42" s="33" t="s">
        <v>236</v>
      </c>
      <c r="H42" s="34" t="s">
        <v>237</v>
      </c>
      <c r="I42" s="49">
        <f t="shared" ref="I42:I51" si="4">J42+O42+P42+Q42</f>
        <v>273</v>
      </c>
      <c r="J42" s="49">
        <f t="shared" ref="J42:J51" si="5">K42+L42+M42+N42</f>
        <v>273</v>
      </c>
      <c r="K42" s="49">
        <v>273</v>
      </c>
      <c r="L42" s="52"/>
      <c r="M42" s="30"/>
      <c r="N42" s="30"/>
      <c r="O42" s="30"/>
      <c r="P42" s="30"/>
      <c r="Q42" s="27"/>
      <c r="R42" s="30">
        <v>1132</v>
      </c>
      <c r="S42" s="30" t="s">
        <v>238</v>
      </c>
      <c r="T42" s="35" t="s">
        <v>239</v>
      </c>
      <c r="U42" s="35" t="s">
        <v>240</v>
      </c>
      <c r="V42" s="27" t="s">
        <v>241</v>
      </c>
      <c r="W42" s="27"/>
    </row>
    <row r="43" s="8" customFormat="1" ht="132" customHeight="1" spans="1:23">
      <c r="A43" s="25">
        <v>36</v>
      </c>
      <c r="B43" s="25" t="s">
        <v>242</v>
      </c>
      <c r="C43" s="33" t="s">
        <v>243</v>
      </c>
      <c r="D43" s="27" t="s">
        <v>31</v>
      </c>
      <c r="E43" s="27" t="s">
        <v>32</v>
      </c>
      <c r="F43" s="33" t="s">
        <v>33</v>
      </c>
      <c r="G43" s="33" t="s">
        <v>244</v>
      </c>
      <c r="H43" s="34" t="s">
        <v>245</v>
      </c>
      <c r="I43" s="49">
        <f t="shared" si="4"/>
        <v>357</v>
      </c>
      <c r="J43" s="49">
        <f t="shared" si="5"/>
        <v>357</v>
      </c>
      <c r="K43" s="52">
        <v>357</v>
      </c>
      <c r="L43" s="55"/>
      <c r="M43" s="53"/>
      <c r="N43" s="53"/>
      <c r="O43" s="53"/>
      <c r="P43" s="49"/>
      <c r="Q43" s="53"/>
      <c r="R43" s="30">
        <v>770</v>
      </c>
      <c r="S43" s="35" t="s">
        <v>246</v>
      </c>
      <c r="T43" s="35" t="s">
        <v>247</v>
      </c>
      <c r="U43" s="35" t="s">
        <v>248</v>
      </c>
      <c r="V43" s="27" t="s">
        <v>249</v>
      </c>
      <c r="W43" s="30"/>
    </row>
    <row r="44" s="8" customFormat="1" ht="155" customHeight="1" spans="1:23">
      <c r="A44" s="25">
        <v>37</v>
      </c>
      <c r="B44" s="25" t="s">
        <v>250</v>
      </c>
      <c r="C44" s="33" t="s">
        <v>251</v>
      </c>
      <c r="D44" s="27" t="s">
        <v>31</v>
      </c>
      <c r="E44" s="27" t="s">
        <v>32</v>
      </c>
      <c r="F44" s="33" t="s">
        <v>33</v>
      </c>
      <c r="G44" s="33" t="s">
        <v>252</v>
      </c>
      <c r="H44" s="34" t="s">
        <v>253</v>
      </c>
      <c r="I44" s="49">
        <f t="shared" si="4"/>
        <v>442.05</v>
      </c>
      <c r="J44" s="49">
        <f t="shared" si="5"/>
        <v>442.05</v>
      </c>
      <c r="K44" s="38">
        <v>442.05</v>
      </c>
      <c r="L44" s="55"/>
      <c r="M44" s="53"/>
      <c r="N44" s="53"/>
      <c r="O44" s="53"/>
      <c r="P44" s="49"/>
      <c r="Q44" s="53"/>
      <c r="R44" s="64">
        <v>218</v>
      </c>
      <c r="S44" s="35" t="s">
        <v>254</v>
      </c>
      <c r="T44" s="35" t="s">
        <v>255</v>
      </c>
      <c r="U44" s="27" t="s">
        <v>256</v>
      </c>
      <c r="V44" s="30" t="s">
        <v>257</v>
      </c>
      <c r="W44" s="68"/>
    </row>
    <row r="45" s="1" customFormat="1" ht="117" customHeight="1" spans="1:23">
      <c r="A45" s="25">
        <v>38</v>
      </c>
      <c r="B45" s="25" t="s">
        <v>258</v>
      </c>
      <c r="C45" s="33" t="s">
        <v>259</v>
      </c>
      <c r="D45" s="27" t="s">
        <v>31</v>
      </c>
      <c r="E45" s="27" t="s">
        <v>32</v>
      </c>
      <c r="F45" s="33" t="s">
        <v>33</v>
      </c>
      <c r="G45" s="33" t="s">
        <v>260</v>
      </c>
      <c r="H45" s="34" t="s">
        <v>261</v>
      </c>
      <c r="I45" s="49">
        <f t="shared" si="4"/>
        <v>970</v>
      </c>
      <c r="J45" s="49">
        <f t="shared" si="5"/>
        <v>964</v>
      </c>
      <c r="K45" s="38">
        <v>964</v>
      </c>
      <c r="L45" s="23"/>
      <c r="M45" s="23"/>
      <c r="N45" s="23"/>
      <c r="O45" s="49"/>
      <c r="P45" s="49">
        <v>6</v>
      </c>
      <c r="Q45" s="49"/>
      <c r="R45" s="64">
        <v>534</v>
      </c>
      <c r="S45" s="35" t="s">
        <v>262</v>
      </c>
      <c r="T45" s="35" t="s">
        <v>263</v>
      </c>
      <c r="U45" s="27" t="s">
        <v>256</v>
      </c>
      <c r="V45" s="30" t="s">
        <v>257</v>
      </c>
      <c r="W45" s="23"/>
    </row>
    <row r="46" s="9" customFormat="1" ht="164" customHeight="1" spans="1:23">
      <c r="A46" s="25">
        <v>39</v>
      </c>
      <c r="B46" s="25" t="s">
        <v>264</v>
      </c>
      <c r="C46" s="27" t="s">
        <v>265</v>
      </c>
      <c r="D46" s="27" t="s">
        <v>31</v>
      </c>
      <c r="E46" s="27" t="s">
        <v>32</v>
      </c>
      <c r="F46" s="33" t="s">
        <v>33</v>
      </c>
      <c r="G46" s="27" t="s">
        <v>266</v>
      </c>
      <c r="H46" s="28" t="s">
        <v>267</v>
      </c>
      <c r="I46" s="49">
        <f t="shared" si="4"/>
        <v>289.4</v>
      </c>
      <c r="J46" s="49">
        <f t="shared" si="5"/>
        <v>289.4</v>
      </c>
      <c r="K46" s="38">
        <v>289.4</v>
      </c>
      <c r="L46" s="56"/>
      <c r="M46" s="56"/>
      <c r="N46" s="56"/>
      <c r="O46" s="56"/>
      <c r="P46" s="49"/>
      <c r="Q46" s="56"/>
      <c r="R46" s="69">
        <v>832</v>
      </c>
      <c r="S46" s="35" t="s">
        <v>268</v>
      </c>
      <c r="T46" s="35" t="s">
        <v>269</v>
      </c>
      <c r="U46" s="35" t="s">
        <v>270</v>
      </c>
      <c r="V46" s="27" t="s">
        <v>271</v>
      </c>
      <c r="W46" s="27"/>
    </row>
    <row r="47" s="2" customFormat="1" ht="275" customHeight="1" spans="1:23">
      <c r="A47" s="25">
        <v>40</v>
      </c>
      <c r="B47" s="25" t="s">
        <v>272</v>
      </c>
      <c r="C47" s="27" t="s">
        <v>273</v>
      </c>
      <c r="D47" s="27" t="s">
        <v>31</v>
      </c>
      <c r="E47" s="27" t="s">
        <v>32</v>
      </c>
      <c r="F47" s="33" t="s">
        <v>33</v>
      </c>
      <c r="G47" s="27" t="s">
        <v>274</v>
      </c>
      <c r="H47" s="28" t="s">
        <v>275</v>
      </c>
      <c r="I47" s="49">
        <f t="shared" si="4"/>
        <v>417</v>
      </c>
      <c r="J47" s="49">
        <f t="shared" si="5"/>
        <v>417</v>
      </c>
      <c r="K47" s="38">
        <v>417</v>
      </c>
      <c r="L47" s="47"/>
      <c r="M47" s="47"/>
      <c r="N47" s="47"/>
      <c r="O47" s="47"/>
      <c r="P47" s="49"/>
      <c r="Q47" s="47"/>
      <c r="R47" s="64">
        <v>1400</v>
      </c>
      <c r="S47" s="28" t="s">
        <v>276</v>
      </c>
      <c r="T47" s="28" t="s">
        <v>277</v>
      </c>
      <c r="U47" s="28" t="s">
        <v>278</v>
      </c>
      <c r="V47" s="27" t="s">
        <v>279</v>
      </c>
      <c r="W47" s="23"/>
    </row>
    <row r="48" s="4" customFormat="1" ht="137" customHeight="1" spans="1:22">
      <c r="A48" s="25">
        <v>41</v>
      </c>
      <c r="B48" s="25" t="s">
        <v>280</v>
      </c>
      <c r="C48" s="25" t="s">
        <v>281</v>
      </c>
      <c r="D48" s="27" t="s">
        <v>31</v>
      </c>
      <c r="E48" s="27" t="s">
        <v>32</v>
      </c>
      <c r="F48" s="42" t="s">
        <v>33</v>
      </c>
      <c r="G48" s="25" t="s">
        <v>282</v>
      </c>
      <c r="H48" s="43" t="s">
        <v>283</v>
      </c>
      <c r="I48" s="49">
        <f t="shared" si="4"/>
        <v>231.17</v>
      </c>
      <c r="J48" s="49">
        <f t="shared" si="5"/>
        <v>231.17</v>
      </c>
      <c r="K48" s="38">
        <v>231.17</v>
      </c>
      <c r="L48" s="27"/>
      <c r="M48" s="27"/>
      <c r="N48" s="27"/>
      <c r="O48" s="27"/>
      <c r="P48" s="27"/>
      <c r="R48" s="27">
        <v>120</v>
      </c>
      <c r="S48" s="67" t="s">
        <v>284</v>
      </c>
      <c r="T48" s="28" t="s">
        <v>263</v>
      </c>
      <c r="U48" s="28" t="s">
        <v>285</v>
      </c>
      <c r="V48" s="27" t="s">
        <v>286</v>
      </c>
    </row>
    <row r="49" s="2" customFormat="1" ht="125" customHeight="1" spans="1:23">
      <c r="A49" s="25">
        <v>42</v>
      </c>
      <c r="B49" s="25" t="s">
        <v>287</v>
      </c>
      <c r="C49" s="25" t="s">
        <v>288</v>
      </c>
      <c r="D49" s="27" t="s">
        <v>194</v>
      </c>
      <c r="E49" s="27" t="s">
        <v>32</v>
      </c>
      <c r="F49" s="42" t="s">
        <v>33</v>
      </c>
      <c r="G49" s="25" t="s">
        <v>289</v>
      </c>
      <c r="H49" s="43" t="s">
        <v>290</v>
      </c>
      <c r="I49" s="49">
        <f t="shared" si="4"/>
        <v>331.11</v>
      </c>
      <c r="J49" s="49">
        <f t="shared" si="5"/>
        <v>331.11</v>
      </c>
      <c r="K49" s="49">
        <v>331.11</v>
      </c>
      <c r="L49" s="44"/>
      <c r="M49" s="44"/>
      <c r="N49" s="44"/>
      <c r="O49" s="44"/>
      <c r="P49" s="44"/>
      <c r="Q49" s="44"/>
      <c r="R49" s="27">
        <v>101</v>
      </c>
      <c r="S49" s="67" t="s">
        <v>284</v>
      </c>
      <c r="T49" s="28" t="s">
        <v>263</v>
      </c>
      <c r="U49" s="28" t="s">
        <v>285</v>
      </c>
      <c r="V49" s="27" t="s">
        <v>286</v>
      </c>
      <c r="W49" s="44"/>
    </row>
    <row r="50" s="2" customFormat="1" ht="241" customHeight="1" spans="1:23">
      <c r="A50" s="25">
        <v>43</v>
      </c>
      <c r="B50" s="25" t="s">
        <v>291</v>
      </c>
      <c r="C50" s="27" t="s">
        <v>292</v>
      </c>
      <c r="D50" s="27" t="s">
        <v>31</v>
      </c>
      <c r="E50" s="27" t="s">
        <v>32</v>
      </c>
      <c r="F50" s="33" t="s">
        <v>33</v>
      </c>
      <c r="G50" s="30" t="s">
        <v>293</v>
      </c>
      <c r="H50" s="35" t="s">
        <v>294</v>
      </c>
      <c r="I50" s="49">
        <f t="shared" si="4"/>
        <v>864</v>
      </c>
      <c r="J50" s="49">
        <f t="shared" si="5"/>
        <v>854</v>
      </c>
      <c r="K50" s="52">
        <v>854</v>
      </c>
      <c r="L50" s="49"/>
      <c r="M50" s="47"/>
      <c r="N50" s="47"/>
      <c r="O50" s="47"/>
      <c r="P50" s="49">
        <v>10</v>
      </c>
      <c r="Q50" s="47"/>
      <c r="R50" s="64">
        <v>347</v>
      </c>
      <c r="S50" s="28" t="s">
        <v>295</v>
      </c>
      <c r="T50" s="28" t="s">
        <v>296</v>
      </c>
      <c r="U50" s="28" t="s">
        <v>297</v>
      </c>
      <c r="V50" s="27" t="s">
        <v>298</v>
      </c>
      <c r="W50" s="23"/>
    </row>
    <row r="51" s="2" customFormat="1" ht="241" customHeight="1" spans="1:23">
      <c r="A51" s="25">
        <v>44</v>
      </c>
      <c r="B51" s="25" t="s">
        <v>299</v>
      </c>
      <c r="C51" s="27" t="s">
        <v>300</v>
      </c>
      <c r="D51" s="27" t="s">
        <v>31</v>
      </c>
      <c r="E51" s="27" t="s">
        <v>32</v>
      </c>
      <c r="F51" s="33" t="s">
        <v>33</v>
      </c>
      <c r="G51" s="30" t="s">
        <v>301</v>
      </c>
      <c r="H51" s="35" t="s">
        <v>302</v>
      </c>
      <c r="I51" s="49">
        <f t="shared" si="4"/>
        <v>831</v>
      </c>
      <c r="J51" s="49">
        <f t="shared" si="5"/>
        <v>821</v>
      </c>
      <c r="K51" s="52">
        <v>821</v>
      </c>
      <c r="L51" s="49"/>
      <c r="M51" s="47"/>
      <c r="N51" s="47"/>
      <c r="O51" s="47"/>
      <c r="P51" s="49">
        <v>10</v>
      </c>
      <c r="Q51" s="47"/>
      <c r="R51" s="64">
        <v>541</v>
      </c>
      <c r="S51" s="28" t="s">
        <v>303</v>
      </c>
      <c r="T51" s="28" t="s">
        <v>304</v>
      </c>
      <c r="U51" s="28" t="s">
        <v>297</v>
      </c>
      <c r="V51" s="27" t="s">
        <v>298</v>
      </c>
      <c r="W51" s="23"/>
    </row>
    <row r="52" s="1" customFormat="1" ht="200" customHeight="1" spans="1:23">
      <c r="A52" s="25">
        <v>45</v>
      </c>
      <c r="B52" s="25" t="s">
        <v>305</v>
      </c>
      <c r="C52" s="27" t="s">
        <v>306</v>
      </c>
      <c r="D52" s="27" t="s">
        <v>31</v>
      </c>
      <c r="E52" s="27" t="s">
        <v>32</v>
      </c>
      <c r="F52" s="33" t="s">
        <v>33</v>
      </c>
      <c r="G52" s="27" t="s">
        <v>307</v>
      </c>
      <c r="H52" s="28" t="s">
        <v>308</v>
      </c>
      <c r="I52" s="49">
        <f t="shared" ref="I52:I92" si="6">J52+O52+P52+Q52</f>
        <v>832</v>
      </c>
      <c r="J52" s="49">
        <f t="shared" ref="J52:J92" si="7">K52+L52+M52+N52</f>
        <v>807</v>
      </c>
      <c r="K52" s="38">
        <v>807</v>
      </c>
      <c r="L52" s="23"/>
      <c r="M52" s="23"/>
      <c r="N52" s="23"/>
      <c r="O52" s="49"/>
      <c r="P52" s="49">
        <v>25</v>
      </c>
      <c r="Q52" s="49"/>
      <c r="R52" s="64">
        <v>1000</v>
      </c>
      <c r="S52" s="67" t="s">
        <v>309</v>
      </c>
      <c r="T52" s="28" t="s">
        <v>310</v>
      </c>
      <c r="U52" s="28" t="s">
        <v>311</v>
      </c>
      <c r="V52" s="27" t="s">
        <v>312</v>
      </c>
      <c r="W52" s="27"/>
    </row>
    <row r="53" s="7" customFormat="1" ht="221" customHeight="1" spans="1:23">
      <c r="A53" s="25">
        <v>46</v>
      </c>
      <c r="B53" s="25" t="s">
        <v>313</v>
      </c>
      <c r="C53" s="33" t="s">
        <v>314</v>
      </c>
      <c r="D53" s="27" t="s">
        <v>31</v>
      </c>
      <c r="E53" s="27" t="s">
        <v>32</v>
      </c>
      <c r="F53" s="33" t="s">
        <v>33</v>
      </c>
      <c r="G53" s="33" t="s">
        <v>315</v>
      </c>
      <c r="H53" s="34" t="s">
        <v>316</v>
      </c>
      <c r="I53" s="49">
        <f t="shared" si="6"/>
        <v>913</v>
      </c>
      <c r="J53" s="49">
        <f t="shared" si="7"/>
        <v>903</v>
      </c>
      <c r="K53" s="52">
        <v>903</v>
      </c>
      <c r="L53" s="57"/>
      <c r="M53" s="57"/>
      <c r="N53" s="57"/>
      <c r="O53" s="30"/>
      <c r="P53" s="27">
        <v>10</v>
      </c>
      <c r="Q53" s="57"/>
      <c r="R53" s="30">
        <v>312</v>
      </c>
      <c r="S53" s="35" t="s">
        <v>317</v>
      </c>
      <c r="T53" s="35" t="s">
        <v>318</v>
      </c>
      <c r="U53" s="28" t="s">
        <v>297</v>
      </c>
      <c r="V53" s="27" t="s">
        <v>298</v>
      </c>
      <c r="W53" s="30"/>
    </row>
    <row r="54" s="6" customFormat="1" ht="203" customHeight="1" spans="1:23">
      <c r="A54" s="25">
        <v>47</v>
      </c>
      <c r="B54" s="25" t="s">
        <v>319</v>
      </c>
      <c r="C54" s="33" t="s">
        <v>320</v>
      </c>
      <c r="D54" s="27" t="s">
        <v>31</v>
      </c>
      <c r="E54" s="27" t="s">
        <v>32</v>
      </c>
      <c r="F54" s="33" t="s">
        <v>33</v>
      </c>
      <c r="G54" s="33" t="s">
        <v>321</v>
      </c>
      <c r="H54" s="34" t="s">
        <v>322</v>
      </c>
      <c r="I54" s="49">
        <f t="shared" si="6"/>
        <v>557.61</v>
      </c>
      <c r="J54" s="49">
        <f t="shared" si="7"/>
        <v>547.61</v>
      </c>
      <c r="K54" s="52">
        <v>547.61</v>
      </c>
      <c r="L54" s="57"/>
      <c r="M54" s="57"/>
      <c r="N54" s="57"/>
      <c r="O54" s="30"/>
      <c r="P54" s="27">
        <v>10</v>
      </c>
      <c r="Q54" s="57"/>
      <c r="R54" s="30">
        <v>131</v>
      </c>
      <c r="S54" s="35" t="s">
        <v>317</v>
      </c>
      <c r="T54" s="35" t="s">
        <v>318</v>
      </c>
      <c r="U54" s="28" t="s">
        <v>297</v>
      </c>
      <c r="V54" s="27" t="s">
        <v>298</v>
      </c>
      <c r="W54" s="30"/>
    </row>
    <row r="55" s="6" customFormat="1" ht="216" customHeight="1" spans="1:23">
      <c r="A55" s="25">
        <v>48</v>
      </c>
      <c r="B55" s="25" t="s">
        <v>323</v>
      </c>
      <c r="C55" s="33" t="s">
        <v>324</v>
      </c>
      <c r="D55" s="27" t="s">
        <v>31</v>
      </c>
      <c r="E55" s="27" t="s">
        <v>32</v>
      </c>
      <c r="F55" s="33" t="s">
        <v>33</v>
      </c>
      <c r="G55" s="33" t="s">
        <v>325</v>
      </c>
      <c r="H55" s="34" t="s">
        <v>326</v>
      </c>
      <c r="I55" s="49">
        <f t="shared" si="6"/>
        <v>602.67</v>
      </c>
      <c r="J55" s="49">
        <f t="shared" si="7"/>
        <v>582.67</v>
      </c>
      <c r="K55" s="52">
        <v>582.67</v>
      </c>
      <c r="L55" s="57"/>
      <c r="M55" s="57"/>
      <c r="N55" s="57"/>
      <c r="O55" s="30"/>
      <c r="P55" s="27">
        <v>20</v>
      </c>
      <c r="Q55" s="57"/>
      <c r="R55" s="30">
        <v>97</v>
      </c>
      <c r="S55" s="35" t="s">
        <v>317</v>
      </c>
      <c r="T55" s="35" t="s">
        <v>318</v>
      </c>
      <c r="U55" s="28" t="s">
        <v>297</v>
      </c>
      <c r="V55" s="27" t="s">
        <v>298</v>
      </c>
      <c r="W55" s="30"/>
    </row>
    <row r="56" s="6" customFormat="1" ht="203" customHeight="1" spans="1:23">
      <c r="A56" s="25">
        <v>49</v>
      </c>
      <c r="B56" s="25" t="s">
        <v>327</v>
      </c>
      <c r="C56" s="33" t="s">
        <v>328</v>
      </c>
      <c r="D56" s="27" t="s">
        <v>31</v>
      </c>
      <c r="E56" s="27" t="s">
        <v>32</v>
      </c>
      <c r="F56" s="33" t="s">
        <v>33</v>
      </c>
      <c r="G56" s="33" t="s">
        <v>329</v>
      </c>
      <c r="H56" s="34" t="s">
        <v>330</v>
      </c>
      <c r="I56" s="49">
        <f t="shared" si="6"/>
        <v>881.7</v>
      </c>
      <c r="J56" s="49">
        <f t="shared" si="7"/>
        <v>866.7</v>
      </c>
      <c r="K56" s="52">
        <v>866.7</v>
      </c>
      <c r="L56" s="57"/>
      <c r="M56" s="57"/>
      <c r="N56" s="57"/>
      <c r="O56" s="30"/>
      <c r="P56" s="27">
        <v>15</v>
      </c>
      <c r="Q56" s="57"/>
      <c r="R56" s="30">
        <v>112</v>
      </c>
      <c r="S56" s="35" t="s">
        <v>317</v>
      </c>
      <c r="T56" s="35" t="s">
        <v>318</v>
      </c>
      <c r="U56" s="28" t="s">
        <v>297</v>
      </c>
      <c r="V56" s="27" t="s">
        <v>298</v>
      </c>
      <c r="W56" s="30"/>
    </row>
    <row r="57" s="8" customFormat="1" ht="161" customHeight="1" spans="1:23">
      <c r="A57" s="25">
        <v>50</v>
      </c>
      <c r="B57" s="25" t="s">
        <v>331</v>
      </c>
      <c r="C57" s="33" t="s">
        <v>332</v>
      </c>
      <c r="D57" s="27" t="s">
        <v>31</v>
      </c>
      <c r="E57" s="27" t="s">
        <v>32</v>
      </c>
      <c r="F57" s="33" t="s">
        <v>33</v>
      </c>
      <c r="G57" s="33" t="s">
        <v>333</v>
      </c>
      <c r="H57" s="41" t="s">
        <v>334</v>
      </c>
      <c r="I57" s="49">
        <f t="shared" si="6"/>
        <v>974.98</v>
      </c>
      <c r="J57" s="49">
        <f t="shared" si="7"/>
        <v>968.98</v>
      </c>
      <c r="K57" s="52">
        <v>968.98</v>
      </c>
      <c r="L57" s="53"/>
      <c r="M57" s="53"/>
      <c r="N57" s="53"/>
      <c r="O57" s="53"/>
      <c r="P57" s="49">
        <v>6</v>
      </c>
      <c r="Q57" s="53"/>
      <c r="R57" s="30">
        <v>2174</v>
      </c>
      <c r="S57" s="35" t="s">
        <v>335</v>
      </c>
      <c r="T57" s="35" t="s">
        <v>263</v>
      </c>
      <c r="U57" s="35" t="s">
        <v>336</v>
      </c>
      <c r="V57" s="27" t="s">
        <v>337</v>
      </c>
      <c r="W57" s="30"/>
    </row>
    <row r="58" s="10" customFormat="1" ht="161" customHeight="1" spans="1:23">
      <c r="A58" s="25">
        <v>51</v>
      </c>
      <c r="B58" s="25" t="s">
        <v>338</v>
      </c>
      <c r="C58" s="33" t="s">
        <v>339</v>
      </c>
      <c r="D58" s="27" t="s">
        <v>31</v>
      </c>
      <c r="E58" s="27" t="s">
        <v>32</v>
      </c>
      <c r="F58" s="33" t="s">
        <v>33</v>
      </c>
      <c r="G58" s="33" t="s">
        <v>340</v>
      </c>
      <c r="H58" s="41" t="s">
        <v>341</v>
      </c>
      <c r="I58" s="49">
        <f t="shared" si="6"/>
        <v>935.14</v>
      </c>
      <c r="J58" s="49">
        <f t="shared" si="7"/>
        <v>929.14</v>
      </c>
      <c r="K58" s="52">
        <v>929.14</v>
      </c>
      <c r="L58" s="53"/>
      <c r="M58" s="53"/>
      <c r="N58" s="53"/>
      <c r="O58" s="53"/>
      <c r="P58" s="49">
        <v>6</v>
      </c>
      <c r="Q58" s="53"/>
      <c r="R58" s="30">
        <v>2338</v>
      </c>
      <c r="S58" s="35" t="s">
        <v>335</v>
      </c>
      <c r="T58" s="35" t="s">
        <v>263</v>
      </c>
      <c r="U58" s="35" t="s">
        <v>336</v>
      </c>
      <c r="V58" s="27" t="s">
        <v>337</v>
      </c>
      <c r="W58" s="30"/>
    </row>
    <row r="59" s="11" customFormat="1" ht="93.75" spans="1:23">
      <c r="A59" s="25">
        <v>52</v>
      </c>
      <c r="B59" s="25" t="s">
        <v>342</v>
      </c>
      <c r="C59" s="27" t="s">
        <v>343</v>
      </c>
      <c r="D59" s="28" t="s">
        <v>31</v>
      </c>
      <c r="E59" s="28" t="s">
        <v>32</v>
      </c>
      <c r="F59" s="28" t="s">
        <v>33</v>
      </c>
      <c r="G59" s="27" t="s">
        <v>344</v>
      </c>
      <c r="H59" s="44" t="s">
        <v>345</v>
      </c>
      <c r="I59" s="49">
        <f t="shared" si="6"/>
        <v>1384</v>
      </c>
      <c r="J59" s="49">
        <f t="shared" si="7"/>
        <v>1384</v>
      </c>
      <c r="K59" s="58">
        <v>1384</v>
      </c>
      <c r="L59" s="59"/>
      <c r="M59" s="59"/>
      <c r="N59" s="59"/>
      <c r="O59" s="28"/>
      <c r="P59" s="28"/>
      <c r="Q59" s="59"/>
      <c r="R59" s="70"/>
      <c r="S59" s="28" t="s">
        <v>346</v>
      </c>
      <c r="T59" s="28" t="s">
        <v>263</v>
      </c>
      <c r="U59" s="27" t="s">
        <v>56</v>
      </c>
      <c r="V59" s="27" t="s">
        <v>39</v>
      </c>
      <c r="W59" s="59"/>
    </row>
    <row r="60" s="10" customFormat="1" ht="161" customHeight="1" spans="1:23">
      <c r="A60" s="25">
        <v>53</v>
      </c>
      <c r="B60" s="25" t="s">
        <v>347</v>
      </c>
      <c r="C60" s="33" t="s">
        <v>348</v>
      </c>
      <c r="D60" s="27" t="s">
        <v>31</v>
      </c>
      <c r="E60" s="27" t="s">
        <v>32</v>
      </c>
      <c r="F60" s="33" t="s">
        <v>33</v>
      </c>
      <c r="G60" s="33" t="s">
        <v>349</v>
      </c>
      <c r="H60" s="41" t="s">
        <v>350</v>
      </c>
      <c r="I60" s="49">
        <f t="shared" si="6"/>
        <v>455</v>
      </c>
      <c r="J60" s="49">
        <f t="shared" si="7"/>
        <v>449</v>
      </c>
      <c r="K60" s="52">
        <v>449</v>
      </c>
      <c r="L60" s="53"/>
      <c r="M60" s="53"/>
      <c r="N60" s="53"/>
      <c r="O60" s="53"/>
      <c r="P60" s="49">
        <v>6</v>
      </c>
      <c r="Q60" s="53"/>
      <c r="R60" s="30">
        <v>140</v>
      </c>
      <c r="S60" s="35" t="s">
        <v>335</v>
      </c>
      <c r="T60" s="35" t="s">
        <v>263</v>
      </c>
      <c r="U60" s="35" t="s">
        <v>351</v>
      </c>
      <c r="V60" s="27" t="s">
        <v>352</v>
      </c>
      <c r="W60" s="30"/>
    </row>
    <row r="61" s="12" customFormat="1" ht="128" customHeight="1" spans="1:23">
      <c r="A61" s="25">
        <v>54</v>
      </c>
      <c r="B61" s="25" t="s">
        <v>353</v>
      </c>
      <c r="C61" s="33" t="s">
        <v>354</v>
      </c>
      <c r="D61" s="27" t="s">
        <v>31</v>
      </c>
      <c r="E61" s="27" t="s">
        <v>32</v>
      </c>
      <c r="F61" s="33" t="s">
        <v>33</v>
      </c>
      <c r="G61" s="33" t="s">
        <v>355</v>
      </c>
      <c r="H61" s="35" t="s">
        <v>356</v>
      </c>
      <c r="I61" s="49">
        <f t="shared" si="6"/>
        <v>1598.4</v>
      </c>
      <c r="J61" s="49">
        <f t="shared" si="7"/>
        <v>1592.4</v>
      </c>
      <c r="K61" s="49">
        <v>1498.44</v>
      </c>
      <c r="L61" s="53">
        <v>93.96</v>
      </c>
      <c r="M61" s="53"/>
      <c r="N61" s="53"/>
      <c r="O61" s="53"/>
      <c r="P61" s="49">
        <v>6</v>
      </c>
      <c r="Q61" s="53"/>
      <c r="R61" s="30">
        <v>452</v>
      </c>
      <c r="S61" s="35" t="s">
        <v>357</v>
      </c>
      <c r="T61" s="35" t="s">
        <v>263</v>
      </c>
      <c r="U61" s="35" t="s">
        <v>358</v>
      </c>
      <c r="V61" s="27" t="s">
        <v>359</v>
      </c>
      <c r="W61" s="27"/>
    </row>
    <row r="62" s="12" customFormat="1" ht="256" customHeight="1" spans="1:23">
      <c r="A62" s="25">
        <v>55</v>
      </c>
      <c r="B62" s="25" t="s">
        <v>360</v>
      </c>
      <c r="C62" s="33" t="s">
        <v>361</v>
      </c>
      <c r="D62" s="27" t="s">
        <v>31</v>
      </c>
      <c r="E62" s="27" t="s">
        <v>32</v>
      </c>
      <c r="F62" s="33" t="s">
        <v>33</v>
      </c>
      <c r="G62" s="33" t="s">
        <v>362</v>
      </c>
      <c r="H62" s="35" t="s">
        <v>363</v>
      </c>
      <c r="I62" s="49">
        <f t="shared" si="6"/>
        <v>1238.5</v>
      </c>
      <c r="J62" s="49">
        <f t="shared" si="7"/>
        <v>1232.5</v>
      </c>
      <c r="K62" s="49">
        <v>1232.5</v>
      </c>
      <c r="L62" s="53"/>
      <c r="M62" s="53"/>
      <c r="N62" s="53"/>
      <c r="O62" s="53"/>
      <c r="P62" s="49">
        <v>6</v>
      </c>
      <c r="Q62" s="53"/>
      <c r="R62" s="30">
        <v>452</v>
      </c>
      <c r="S62" s="35" t="s">
        <v>357</v>
      </c>
      <c r="T62" s="35" t="s">
        <v>364</v>
      </c>
      <c r="U62" s="35" t="s">
        <v>358</v>
      </c>
      <c r="V62" s="27" t="s">
        <v>359</v>
      </c>
      <c r="W62" s="30"/>
    </row>
    <row r="63" s="1" customFormat="1" ht="179" customHeight="1" spans="1:23">
      <c r="A63" s="25">
        <v>56</v>
      </c>
      <c r="B63" s="25" t="s">
        <v>365</v>
      </c>
      <c r="C63" s="27" t="s">
        <v>366</v>
      </c>
      <c r="D63" s="27" t="s">
        <v>31</v>
      </c>
      <c r="E63" s="27" t="s">
        <v>32</v>
      </c>
      <c r="F63" s="27" t="s">
        <v>33</v>
      </c>
      <c r="G63" s="30" t="s">
        <v>367</v>
      </c>
      <c r="H63" s="35" t="s">
        <v>368</v>
      </c>
      <c r="I63" s="49">
        <f t="shared" si="6"/>
        <v>181.1</v>
      </c>
      <c r="J63" s="49">
        <f t="shared" si="7"/>
        <v>175.1</v>
      </c>
      <c r="K63" s="38">
        <v>175.1</v>
      </c>
      <c r="L63" s="27"/>
      <c r="M63" s="28"/>
      <c r="N63" s="27"/>
      <c r="O63" s="27"/>
      <c r="P63" s="27">
        <v>6</v>
      </c>
      <c r="Q63" s="27"/>
      <c r="R63" s="27">
        <v>1817</v>
      </c>
      <c r="S63" s="28" t="s">
        <v>369</v>
      </c>
      <c r="T63" s="35" t="s">
        <v>370</v>
      </c>
      <c r="U63" s="35" t="s">
        <v>371</v>
      </c>
      <c r="V63" s="27" t="s">
        <v>372</v>
      </c>
      <c r="W63" s="27"/>
    </row>
    <row r="64" s="3" customFormat="1" ht="142" customHeight="1" spans="1:23">
      <c r="A64" s="25">
        <v>57</v>
      </c>
      <c r="B64" s="25" t="s">
        <v>373</v>
      </c>
      <c r="C64" s="27" t="s">
        <v>374</v>
      </c>
      <c r="D64" s="27" t="s">
        <v>31</v>
      </c>
      <c r="E64" s="27" t="s">
        <v>32</v>
      </c>
      <c r="F64" s="33" t="s">
        <v>33</v>
      </c>
      <c r="G64" s="27" t="s">
        <v>375</v>
      </c>
      <c r="H64" s="26" t="s">
        <v>376</v>
      </c>
      <c r="I64" s="49">
        <f t="shared" si="6"/>
        <v>472.5</v>
      </c>
      <c r="J64" s="49">
        <f t="shared" si="7"/>
        <v>466.5</v>
      </c>
      <c r="K64" s="38">
        <v>466.5</v>
      </c>
      <c r="L64" s="49"/>
      <c r="M64" s="49"/>
      <c r="N64" s="49"/>
      <c r="O64" s="49"/>
      <c r="P64" s="49">
        <v>6</v>
      </c>
      <c r="Q64" s="49"/>
      <c r="R64" s="64">
        <v>80</v>
      </c>
      <c r="S64" s="67" t="s">
        <v>377</v>
      </c>
      <c r="T64" s="28" t="s">
        <v>378</v>
      </c>
      <c r="U64" s="28" t="s">
        <v>190</v>
      </c>
      <c r="V64" s="27" t="s">
        <v>191</v>
      </c>
      <c r="W64" s="27"/>
    </row>
    <row r="65" s="13" customFormat="1" ht="235" customHeight="1" spans="1:23">
      <c r="A65" s="25">
        <v>58</v>
      </c>
      <c r="B65" s="25" t="s">
        <v>379</v>
      </c>
      <c r="C65" s="27" t="s">
        <v>380</v>
      </c>
      <c r="D65" s="27" t="s">
        <v>31</v>
      </c>
      <c r="E65" s="27" t="s">
        <v>32</v>
      </c>
      <c r="F65" s="33" t="s">
        <v>33</v>
      </c>
      <c r="G65" s="27" t="s">
        <v>381</v>
      </c>
      <c r="H65" s="28" t="s">
        <v>382</v>
      </c>
      <c r="I65" s="49">
        <f t="shared" si="6"/>
        <v>600.9</v>
      </c>
      <c r="J65" s="49">
        <f t="shared" si="7"/>
        <v>594.9</v>
      </c>
      <c r="K65" s="38">
        <v>594.9</v>
      </c>
      <c r="L65" s="75"/>
      <c r="M65" s="75"/>
      <c r="N65" s="75"/>
      <c r="O65" s="75"/>
      <c r="P65" s="76">
        <v>6</v>
      </c>
      <c r="Q65" s="75"/>
      <c r="R65" s="81">
        <v>2000</v>
      </c>
      <c r="S65" s="82" t="s">
        <v>383</v>
      </c>
      <c r="T65" s="28" t="s">
        <v>277</v>
      </c>
      <c r="U65" s="28" t="s">
        <v>278</v>
      </c>
      <c r="V65" s="27" t="s">
        <v>279</v>
      </c>
      <c r="W65" s="83"/>
    </row>
    <row r="66" s="2" customFormat="1" ht="187.5" spans="1:23">
      <c r="A66" s="25">
        <v>59</v>
      </c>
      <c r="B66" s="25" t="s">
        <v>384</v>
      </c>
      <c r="C66" s="30" t="s">
        <v>385</v>
      </c>
      <c r="D66" s="30" t="s">
        <v>31</v>
      </c>
      <c r="E66" s="30" t="s">
        <v>32</v>
      </c>
      <c r="F66" s="30" t="s">
        <v>33</v>
      </c>
      <c r="G66" s="30" t="s">
        <v>386</v>
      </c>
      <c r="H66" s="35" t="s">
        <v>387</v>
      </c>
      <c r="I66" s="49">
        <f t="shared" si="6"/>
        <v>353</v>
      </c>
      <c r="J66" s="49">
        <f t="shared" si="7"/>
        <v>347</v>
      </c>
      <c r="K66" s="38">
        <v>347</v>
      </c>
      <c r="L66" s="49"/>
      <c r="M66" s="49"/>
      <c r="N66" s="49"/>
      <c r="O66" s="49"/>
      <c r="P66" s="49">
        <v>6</v>
      </c>
      <c r="Q66" s="49"/>
      <c r="R66" s="55">
        <v>543</v>
      </c>
      <c r="S66" s="66" t="s">
        <v>388</v>
      </c>
      <c r="T66" s="28" t="s">
        <v>389</v>
      </c>
      <c r="U66" s="67" t="s">
        <v>167</v>
      </c>
      <c r="V66" s="27" t="s">
        <v>168</v>
      </c>
      <c r="W66" s="27"/>
    </row>
    <row r="67" s="1" customFormat="1" ht="209" customHeight="1" spans="1:23">
      <c r="A67" s="25">
        <v>60</v>
      </c>
      <c r="B67" s="25" t="s">
        <v>390</v>
      </c>
      <c r="C67" s="25" t="s">
        <v>391</v>
      </c>
      <c r="D67" s="25" t="s">
        <v>31</v>
      </c>
      <c r="E67" s="27" t="s">
        <v>32</v>
      </c>
      <c r="F67" s="25" t="s">
        <v>33</v>
      </c>
      <c r="G67" s="25" t="s">
        <v>392</v>
      </c>
      <c r="H67" s="26" t="s">
        <v>393</v>
      </c>
      <c r="I67" s="49">
        <f t="shared" si="6"/>
        <v>1020</v>
      </c>
      <c r="J67" s="49">
        <f t="shared" si="7"/>
        <v>1020</v>
      </c>
      <c r="K67" s="38">
        <v>1020</v>
      </c>
      <c r="L67" s="27"/>
      <c r="M67" s="28"/>
      <c r="N67" s="27"/>
      <c r="O67" s="27"/>
      <c r="P67" s="27"/>
      <c r="Q67" s="27"/>
      <c r="R67" s="64">
        <v>1000</v>
      </c>
      <c r="S67" s="28" t="s">
        <v>394</v>
      </c>
      <c r="T67" s="28" t="s">
        <v>395</v>
      </c>
      <c r="U67" s="27" t="s">
        <v>152</v>
      </c>
      <c r="V67" s="27" t="s">
        <v>396</v>
      </c>
      <c r="W67" s="27"/>
    </row>
    <row r="68" s="5" customFormat="1" ht="271" customHeight="1" spans="1:23">
      <c r="A68" s="25">
        <v>61</v>
      </c>
      <c r="B68" s="25" t="s">
        <v>397</v>
      </c>
      <c r="C68" s="29" t="s">
        <v>398</v>
      </c>
      <c r="D68" s="27" t="s">
        <v>31</v>
      </c>
      <c r="E68" s="29" t="s">
        <v>139</v>
      </c>
      <c r="F68" s="29" t="s">
        <v>33</v>
      </c>
      <c r="G68" s="29" t="s">
        <v>399</v>
      </c>
      <c r="H68" s="32" t="s">
        <v>400</v>
      </c>
      <c r="I68" s="49">
        <f t="shared" si="6"/>
        <v>274</v>
      </c>
      <c r="J68" s="49">
        <f t="shared" si="7"/>
        <v>274</v>
      </c>
      <c r="K68" s="50"/>
      <c r="L68" s="50"/>
      <c r="M68" s="50"/>
      <c r="N68" s="50">
        <v>274</v>
      </c>
      <c r="O68" s="51"/>
      <c r="P68" s="50"/>
      <c r="Q68" s="50"/>
      <c r="R68" s="51">
        <v>251</v>
      </c>
      <c r="S68" s="32" t="s">
        <v>401</v>
      </c>
      <c r="T68" s="32" t="s">
        <v>402</v>
      </c>
      <c r="U68" s="32" t="s">
        <v>358</v>
      </c>
      <c r="V68" s="29" t="s">
        <v>359</v>
      </c>
      <c r="W68" s="29"/>
    </row>
    <row r="69" s="5" customFormat="1" ht="271" customHeight="1" spans="1:23">
      <c r="A69" s="25">
        <v>62</v>
      </c>
      <c r="B69" s="29" t="s">
        <v>403</v>
      </c>
      <c r="C69" s="29" t="s">
        <v>404</v>
      </c>
      <c r="D69" s="29" t="s">
        <v>31</v>
      </c>
      <c r="E69" s="29" t="s">
        <v>405</v>
      </c>
      <c r="F69" s="29" t="s">
        <v>33</v>
      </c>
      <c r="G69" s="29" t="s">
        <v>406</v>
      </c>
      <c r="H69" s="32" t="s">
        <v>407</v>
      </c>
      <c r="I69" s="49">
        <f t="shared" si="6"/>
        <v>773.22</v>
      </c>
      <c r="J69" s="49">
        <f t="shared" si="7"/>
        <v>773.22</v>
      </c>
      <c r="K69" s="50">
        <v>773.22</v>
      </c>
      <c r="L69" s="50"/>
      <c r="M69" s="50"/>
      <c r="N69" s="50"/>
      <c r="O69" s="51"/>
      <c r="P69" s="50"/>
      <c r="Q69" s="50"/>
      <c r="R69" s="51"/>
      <c r="S69" s="32" t="s">
        <v>408</v>
      </c>
      <c r="T69" s="32" t="s">
        <v>409</v>
      </c>
      <c r="U69" s="32" t="s">
        <v>144</v>
      </c>
      <c r="V69" s="29" t="s">
        <v>145</v>
      </c>
      <c r="W69" s="29"/>
    </row>
    <row r="70" s="5" customFormat="1" ht="271" customHeight="1" spans="1:23">
      <c r="A70" s="25">
        <v>63</v>
      </c>
      <c r="B70" s="29" t="s">
        <v>410</v>
      </c>
      <c r="C70" s="29" t="s">
        <v>411</v>
      </c>
      <c r="D70" s="29" t="s">
        <v>31</v>
      </c>
      <c r="E70" s="29" t="s">
        <v>139</v>
      </c>
      <c r="F70" s="29" t="s">
        <v>33</v>
      </c>
      <c r="G70" s="29" t="s">
        <v>412</v>
      </c>
      <c r="H70" s="32" t="s">
        <v>413</v>
      </c>
      <c r="I70" s="49">
        <f t="shared" si="6"/>
        <v>829.6</v>
      </c>
      <c r="J70" s="49">
        <f t="shared" si="7"/>
        <v>829.6</v>
      </c>
      <c r="K70" s="50">
        <v>829.6</v>
      </c>
      <c r="L70" s="50"/>
      <c r="M70" s="50"/>
      <c r="N70" s="50"/>
      <c r="O70" s="51"/>
      <c r="P70" s="50"/>
      <c r="Q70" s="50"/>
      <c r="R70" s="51">
        <v>5294</v>
      </c>
      <c r="S70" s="32" t="s">
        <v>414</v>
      </c>
      <c r="T70" s="32" t="s">
        <v>415</v>
      </c>
      <c r="U70" s="32" t="s">
        <v>144</v>
      </c>
      <c r="V70" s="29" t="s">
        <v>145</v>
      </c>
      <c r="W70" s="29"/>
    </row>
    <row r="71" s="5" customFormat="1" ht="271" customHeight="1" spans="1:23">
      <c r="A71" s="25">
        <v>64</v>
      </c>
      <c r="B71" s="29" t="s">
        <v>416</v>
      </c>
      <c r="C71" s="29" t="s">
        <v>417</v>
      </c>
      <c r="D71" s="29" t="s">
        <v>418</v>
      </c>
      <c r="E71" s="29" t="s">
        <v>419</v>
      </c>
      <c r="F71" s="29" t="s">
        <v>33</v>
      </c>
      <c r="G71" s="29" t="s">
        <v>420</v>
      </c>
      <c r="H71" s="32" t="s">
        <v>421</v>
      </c>
      <c r="I71" s="49">
        <f t="shared" si="6"/>
        <v>8</v>
      </c>
      <c r="J71" s="49">
        <f t="shared" si="7"/>
        <v>8</v>
      </c>
      <c r="K71" s="50">
        <v>8</v>
      </c>
      <c r="L71" s="50"/>
      <c r="M71" s="50"/>
      <c r="N71" s="50"/>
      <c r="O71" s="51"/>
      <c r="P71" s="50"/>
      <c r="Q71" s="50"/>
      <c r="R71" s="51">
        <v>5260</v>
      </c>
      <c r="S71" s="32" t="s">
        <v>422</v>
      </c>
      <c r="T71" s="32" t="s">
        <v>423</v>
      </c>
      <c r="U71" s="32" t="s">
        <v>144</v>
      </c>
      <c r="V71" s="29" t="s">
        <v>145</v>
      </c>
      <c r="W71" s="29"/>
    </row>
    <row r="72" s="1" customFormat="1" ht="209" customHeight="1" spans="1:23">
      <c r="A72" s="25">
        <v>65</v>
      </c>
      <c r="B72" s="25" t="s">
        <v>424</v>
      </c>
      <c r="C72" s="27" t="s">
        <v>425</v>
      </c>
      <c r="D72" s="27" t="s">
        <v>31</v>
      </c>
      <c r="E72" s="27" t="s">
        <v>139</v>
      </c>
      <c r="F72" s="27" t="s">
        <v>33</v>
      </c>
      <c r="G72" s="27" t="s">
        <v>426</v>
      </c>
      <c r="H72" s="44" t="s">
        <v>427</v>
      </c>
      <c r="I72" s="49">
        <f t="shared" si="6"/>
        <v>120</v>
      </c>
      <c r="J72" s="49">
        <f t="shared" si="7"/>
        <v>120</v>
      </c>
      <c r="K72" s="58">
        <v>120</v>
      </c>
      <c r="L72" s="59"/>
      <c r="M72" s="59"/>
      <c r="N72" s="59"/>
      <c r="O72" s="28"/>
      <c r="P72" s="28"/>
      <c r="Q72" s="59"/>
      <c r="R72" s="70"/>
      <c r="S72" s="32" t="s">
        <v>428</v>
      </c>
      <c r="T72" s="32" t="s">
        <v>429</v>
      </c>
      <c r="U72" s="27" t="s">
        <v>351</v>
      </c>
      <c r="V72" s="27" t="s">
        <v>352</v>
      </c>
      <c r="W72" s="27"/>
    </row>
    <row r="73" s="11" customFormat="1" ht="57" spans="1:23">
      <c r="A73" s="25">
        <v>66</v>
      </c>
      <c r="B73" s="25" t="s">
        <v>430</v>
      </c>
      <c r="C73" s="27" t="s">
        <v>431</v>
      </c>
      <c r="D73" s="28" t="s">
        <v>418</v>
      </c>
      <c r="E73" s="71" t="s">
        <v>432</v>
      </c>
      <c r="F73" s="28" t="s">
        <v>33</v>
      </c>
      <c r="G73" s="27" t="s">
        <v>433</v>
      </c>
      <c r="H73" s="44" t="s">
        <v>434</v>
      </c>
      <c r="I73" s="49">
        <f t="shared" si="6"/>
        <v>411.81</v>
      </c>
      <c r="J73" s="49">
        <f t="shared" si="7"/>
        <v>411.81</v>
      </c>
      <c r="K73" s="58">
        <v>411.81</v>
      </c>
      <c r="L73" s="59"/>
      <c r="M73" s="59"/>
      <c r="N73" s="59"/>
      <c r="O73" s="28"/>
      <c r="P73" s="28"/>
      <c r="Q73" s="59"/>
      <c r="R73" s="70">
        <v>835</v>
      </c>
      <c r="S73" s="28" t="s">
        <v>435</v>
      </c>
      <c r="T73" s="28" t="s">
        <v>436</v>
      </c>
      <c r="U73" s="27" t="s">
        <v>437</v>
      </c>
      <c r="V73" s="59" t="s">
        <v>438</v>
      </c>
      <c r="W73" s="59"/>
    </row>
    <row r="74" s="1" customFormat="1" ht="209" customHeight="1" spans="1:23">
      <c r="A74" s="25">
        <v>67</v>
      </c>
      <c r="B74" s="25" t="s">
        <v>439</v>
      </c>
      <c r="C74" s="27" t="s">
        <v>440</v>
      </c>
      <c r="D74" s="27" t="s">
        <v>31</v>
      </c>
      <c r="E74" s="27" t="s">
        <v>139</v>
      </c>
      <c r="F74" s="27" t="s">
        <v>33</v>
      </c>
      <c r="G74" s="27" t="s">
        <v>441</v>
      </c>
      <c r="H74" s="44" t="s">
        <v>442</v>
      </c>
      <c r="I74" s="49">
        <f t="shared" si="6"/>
        <v>780</v>
      </c>
      <c r="J74" s="49">
        <f t="shared" si="7"/>
        <v>770</v>
      </c>
      <c r="K74" s="58">
        <v>770</v>
      </c>
      <c r="L74" s="59"/>
      <c r="M74" s="59"/>
      <c r="N74" s="59"/>
      <c r="O74" s="28"/>
      <c r="P74" s="27">
        <v>10</v>
      </c>
      <c r="Q74" s="59"/>
      <c r="R74" s="70"/>
      <c r="S74" s="32" t="s">
        <v>443</v>
      </c>
      <c r="T74" s="32" t="s">
        <v>198</v>
      </c>
      <c r="U74" s="27" t="s">
        <v>270</v>
      </c>
      <c r="V74" s="27" t="s">
        <v>271</v>
      </c>
      <c r="W74" s="27"/>
    </row>
    <row r="75" s="5" customFormat="1" ht="241" customHeight="1" spans="1:23">
      <c r="A75" s="25">
        <v>68</v>
      </c>
      <c r="B75" s="25" t="s">
        <v>444</v>
      </c>
      <c r="C75" s="29" t="s">
        <v>445</v>
      </c>
      <c r="D75" s="27" t="s">
        <v>31</v>
      </c>
      <c r="E75" s="29" t="s">
        <v>139</v>
      </c>
      <c r="F75" s="29" t="s">
        <v>33</v>
      </c>
      <c r="G75" s="72" t="s">
        <v>446</v>
      </c>
      <c r="H75" s="32" t="s">
        <v>447</v>
      </c>
      <c r="I75" s="49">
        <f t="shared" si="6"/>
        <v>799.8</v>
      </c>
      <c r="J75" s="49">
        <f t="shared" si="7"/>
        <v>799.8</v>
      </c>
      <c r="K75" s="50"/>
      <c r="L75" s="50">
        <v>799.8</v>
      </c>
      <c r="M75" s="50"/>
      <c r="N75" s="50"/>
      <c r="O75" s="51"/>
      <c r="P75" s="50"/>
      <c r="Q75" s="50"/>
      <c r="R75" s="51">
        <v>108</v>
      </c>
      <c r="S75" s="32" t="s">
        <v>448</v>
      </c>
      <c r="T75" s="32" t="s">
        <v>449</v>
      </c>
      <c r="U75" s="29" t="s">
        <v>450</v>
      </c>
      <c r="V75" s="29" t="s">
        <v>145</v>
      </c>
      <c r="W75" s="29"/>
    </row>
    <row r="76" s="12" customFormat="1" ht="192" customHeight="1" spans="1:23">
      <c r="A76" s="25">
        <v>69</v>
      </c>
      <c r="B76" s="25" t="s">
        <v>451</v>
      </c>
      <c r="C76" s="30" t="s">
        <v>452</v>
      </c>
      <c r="D76" s="30" t="s">
        <v>418</v>
      </c>
      <c r="E76" s="30" t="s">
        <v>453</v>
      </c>
      <c r="F76" s="30" t="s">
        <v>33</v>
      </c>
      <c r="G76" s="30" t="s">
        <v>454</v>
      </c>
      <c r="H76" s="35" t="s">
        <v>455</v>
      </c>
      <c r="I76" s="49">
        <f t="shared" si="6"/>
        <v>780</v>
      </c>
      <c r="J76" s="49">
        <f t="shared" si="7"/>
        <v>770</v>
      </c>
      <c r="K76" s="52">
        <v>770</v>
      </c>
      <c r="L76" s="57"/>
      <c r="M76" s="57"/>
      <c r="N76" s="57"/>
      <c r="O76" s="30"/>
      <c r="P76" s="27">
        <v>10</v>
      </c>
      <c r="Q76" s="57"/>
      <c r="R76" s="55">
        <v>19603</v>
      </c>
      <c r="S76" s="35" t="s">
        <v>456</v>
      </c>
      <c r="T76" s="35" t="s">
        <v>457</v>
      </c>
      <c r="U76" s="35" t="s">
        <v>336</v>
      </c>
      <c r="V76" s="30" t="s">
        <v>458</v>
      </c>
      <c r="W76" s="57"/>
    </row>
    <row r="77" s="12" customFormat="1" ht="128" customHeight="1" spans="1:23">
      <c r="A77" s="25">
        <v>70</v>
      </c>
      <c r="B77" s="25" t="s">
        <v>459</v>
      </c>
      <c r="C77" s="30" t="s">
        <v>460</v>
      </c>
      <c r="D77" s="30" t="s">
        <v>418</v>
      </c>
      <c r="E77" s="30" t="s">
        <v>453</v>
      </c>
      <c r="F77" s="30" t="s">
        <v>33</v>
      </c>
      <c r="G77" s="52" t="s">
        <v>461</v>
      </c>
      <c r="H77" s="35" t="s">
        <v>462</v>
      </c>
      <c r="I77" s="49">
        <f t="shared" si="6"/>
        <v>800</v>
      </c>
      <c r="J77" s="49">
        <f t="shared" si="7"/>
        <v>790</v>
      </c>
      <c r="K77" s="52">
        <v>790</v>
      </c>
      <c r="L77" s="53"/>
      <c r="M77" s="53"/>
      <c r="N77" s="53"/>
      <c r="O77" s="53"/>
      <c r="P77" s="49">
        <v>10</v>
      </c>
      <c r="Q77" s="53"/>
      <c r="R77" s="55">
        <v>5768</v>
      </c>
      <c r="S77" s="35" t="s">
        <v>463</v>
      </c>
      <c r="T77" s="35" t="s">
        <v>464</v>
      </c>
      <c r="U77" s="28" t="s">
        <v>216</v>
      </c>
      <c r="V77" s="27" t="s">
        <v>217</v>
      </c>
      <c r="W77" s="57"/>
    </row>
    <row r="78" s="12" customFormat="1" ht="128" customHeight="1" spans="1:23">
      <c r="A78" s="25">
        <v>71</v>
      </c>
      <c r="B78" s="25" t="s">
        <v>465</v>
      </c>
      <c r="C78" s="30" t="s">
        <v>466</v>
      </c>
      <c r="D78" s="30" t="s">
        <v>418</v>
      </c>
      <c r="E78" s="30" t="s">
        <v>453</v>
      </c>
      <c r="F78" s="30" t="s">
        <v>33</v>
      </c>
      <c r="G78" s="52" t="s">
        <v>467</v>
      </c>
      <c r="H78" s="35" t="s">
        <v>468</v>
      </c>
      <c r="I78" s="49">
        <f t="shared" si="6"/>
        <v>700</v>
      </c>
      <c r="J78" s="49">
        <f t="shared" si="7"/>
        <v>690</v>
      </c>
      <c r="K78" s="52">
        <v>690</v>
      </c>
      <c r="L78" s="53"/>
      <c r="M78" s="53"/>
      <c r="N78" s="53"/>
      <c r="O78" s="53"/>
      <c r="P78" s="49">
        <v>10</v>
      </c>
      <c r="Q78" s="53"/>
      <c r="R78" s="55">
        <v>7055</v>
      </c>
      <c r="S78" s="35" t="s">
        <v>469</v>
      </c>
      <c r="T78" s="35" t="s">
        <v>470</v>
      </c>
      <c r="U78" s="35" t="s">
        <v>256</v>
      </c>
      <c r="V78" s="30" t="s">
        <v>257</v>
      </c>
      <c r="W78" s="57"/>
    </row>
    <row r="79" s="12" customFormat="1" ht="128" customHeight="1" spans="1:23">
      <c r="A79" s="25">
        <v>72</v>
      </c>
      <c r="B79" s="25" t="s">
        <v>471</v>
      </c>
      <c r="C79" s="30" t="s">
        <v>472</v>
      </c>
      <c r="D79" s="30" t="s">
        <v>418</v>
      </c>
      <c r="E79" s="30" t="s">
        <v>453</v>
      </c>
      <c r="F79" s="30" t="s">
        <v>33</v>
      </c>
      <c r="G79" s="52" t="s">
        <v>473</v>
      </c>
      <c r="H79" s="35" t="s">
        <v>474</v>
      </c>
      <c r="I79" s="49">
        <f t="shared" si="6"/>
        <v>280</v>
      </c>
      <c r="J79" s="49">
        <f t="shared" si="7"/>
        <v>270</v>
      </c>
      <c r="K79" s="52">
        <v>270</v>
      </c>
      <c r="L79" s="53"/>
      <c r="M79" s="53"/>
      <c r="N79" s="53"/>
      <c r="O79" s="53"/>
      <c r="P79" s="49">
        <v>10</v>
      </c>
      <c r="Q79" s="53"/>
      <c r="R79" s="55">
        <v>5354</v>
      </c>
      <c r="S79" s="35" t="s">
        <v>469</v>
      </c>
      <c r="T79" s="35" t="s">
        <v>470</v>
      </c>
      <c r="U79" s="35" t="s">
        <v>278</v>
      </c>
      <c r="V79" s="30" t="s">
        <v>475</v>
      </c>
      <c r="W79" s="57"/>
    </row>
    <row r="80" s="12" customFormat="1" ht="174" customHeight="1" spans="1:23">
      <c r="A80" s="25">
        <v>73</v>
      </c>
      <c r="B80" s="25" t="s">
        <v>476</v>
      </c>
      <c r="C80" s="30" t="s">
        <v>477</v>
      </c>
      <c r="D80" s="30" t="s">
        <v>418</v>
      </c>
      <c r="E80" s="30" t="s">
        <v>453</v>
      </c>
      <c r="F80" s="30" t="s">
        <v>33</v>
      </c>
      <c r="G80" s="52" t="s">
        <v>478</v>
      </c>
      <c r="H80" s="35" t="s">
        <v>479</v>
      </c>
      <c r="I80" s="49">
        <f t="shared" si="6"/>
        <v>300</v>
      </c>
      <c r="J80" s="49">
        <f t="shared" si="7"/>
        <v>290</v>
      </c>
      <c r="K80" s="52">
        <v>250</v>
      </c>
      <c r="L80" s="53">
        <v>40</v>
      </c>
      <c r="M80" s="53"/>
      <c r="N80" s="53"/>
      <c r="O80" s="53"/>
      <c r="P80" s="49">
        <v>10</v>
      </c>
      <c r="Q80" s="53"/>
      <c r="R80" s="55">
        <v>2756</v>
      </c>
      <c r="S80" s="35" t="s">
        <v>480</v>
      </c>
      <c r="T80" s="35" t="s">
        <v>481</v>
      </c>
      <c r="U80" s="28" t="s">
        <v>175</v>
      </c>
      <c r="V80" s="28" t="s">
        <v>176</v>
      </c>
      <c r="W80" s="57"/>
    </row>
    <row r="81" s="2" customFormat="1" ht="176" customHeight="1" spans="1:23">
      <c r="A81" s="25">
        <v>74</v>
      </c>
      <c r="B81" s="25" t="s">
        <v>482</v>
      </c>
      <c r="C81" s="27" t="s">
        <v>483</v>
      </c>
      <c r="D81" s="27" t="s">
        <v>484</v>
      </c>
      <c r="E81" s="27" t="s">
        <v>485</v>
      </c>
      <c r="F81" s="27" t="s">
        <v>33</v>
      </c>
      <c r="G81" s="27" t="s">
        <v>486</v>
      </c>
      <c r="H81" s="28" t="s">
        <v>487</v>
      </c>
      <c r="I81" s="49">
        <f t="shared" si="6"/>
        <v>369</v>
      </c>
      <c r="J81" s="49">
        <f t="shared" si="7"/>
        <v>369</v>
      </c>
      <c r="K81" s="38"/>
      <c r="L81" s="27"/>
      <c r="M81" s="27"/>
      <c r="N81" s="27">
        <v>369</v>
      </c>
      <c r="O81" s="63"/>
      <c r="P81" s="63"/>
      <c r="Q81" s="27"/>
      <c r="R81" s="27">
        <v>210</v>
      </c>
      <c r="S81" s="28" t="s">
        <v>488</v>
      </c>
      <c r="T81" s="67" t="s">
        <v>489</v>
      </c>
      <c r="U81" s="27" t="s">
        <v>358</v>
      </c>
      <c r="V81" s="27" t="s">
        <v>359</v>
      </c>
      <c r="W81" s="27"/>
    </row>
    <row r="82" s="2" customFormat="1" ht="257" customHeight="1" spans="1:23">
      <c r="A82" s="25">
        <v>75</v>
      </c>
      <c r="B82" s="25" t="s">
        <v>490</v>
      </c>
      <c r="C82" s="27" t="s">
        <v>491</v>
      </c>
      <c r="D82" s="27" t="s">
        <v>484</v>
      </c>
      <c r="E82" s="27" t="s">
        <v>485</v>
      </c>
      <c r="F82" s="27" t="s">
        <v>33</v>
      </c>
      <c r="G82" s="27" t="s">
        <v>492</v>
      </c>
      <c r="H82" s="28" t="s">
        <v>493</v>
      </c>
      <c r="I82" s="49">
        <f t="shared" si="6"/>
        <v>850</v>
      </c>
      <c r="J82" s="49">
        <f t="shared" si="7"/>
        <v>850</v>
      </c>
      <c r="K82" s="38"/>
      <c r="L82" s="27"/>
      <c r="M82" s="27"/>
      <c r="N82" s="27">
        <v>850</v>
      </c>
      <c r="O82" s="27"/>
      <c r="P82" s="27"/>
      <c r="Q82" s="27"/>
      <c r="R82" s="27">
        <v>207</v>
      </c>
      <c r="S82" s="28" t="s">
        <v>488</v>
      </c>
      <c r="T82" s="28" t="s">
        <v>494</v>
      </c>
      <c r="U82" s="27" t="s">
        <v>358</v>
      </c>
      <c r="V82" s="27" t="s">
        <v>359</v>
      </c>
      <c r="W82" s="29"/>
    </row>
    <row r="83" s="3" customFormat="1" ht="191" customHeight="1" spans="1:23">
      <c r="A83" s="25">
        <v>76</v>
      </c>
      <c r="B83" s="25" t="s">
        <v>495</v>
      </c>
      <c r="C83" s="30" t="s">
        <v>496</v>
      </c>
      <c r="D83" s="28" t="s">
        <v>484</v>
      </c>
      <c r="E83" s="28" t="s">
        <v>485</v>
      </c>
      <c r="F83" s="28" t="s">
        <v>33</v>
      </c>
      <c r="G83" s="73" t="s">
        <v>497</v>
      </c>
      <c r="H83" s="35" t="s">
        <v>498</v>
      </c>
      <c r="I83" s="49">
        <f t="shared" si="6"/>
        <v>860.8</v>
      </c>
      <c r="J83" s="49">
        <f t="shared" si="7"/>
        <v>860.8</v>
      </c>
      <c r="K83" s="38"/>
      <c r="L83" s="49"/>
      <c r="M83" s="49"/>
      <c r="N83" s="49">
        <v>860.8</v>
      </c>
      <c r="O83" s="49"/>
      <c r="P83" s="49"/>
      <c r="Q83" s="49"/>
      <c r="R83" s="64">
        <v>361</v>
      </c>
      <c r="S83" s="84" t="s">
        <v>488</v>
      </c>
      <c r="T83" s="84" t="s">
        <v>499</v>
      </c>
      <c r="U83" s="27" t="s">
        <v>358</v>
      </c>
      <c r="V83" s="27" t="s">
        <v>359</v>
      </c>
      <c r="W83" s="27"/>
    </row>
    <row r="84" s="11" customFormat="1" ht="170" customHeight="1" spans="1:23">
      <c r="A84" s="25">
        <v>77</v>
      </c>
      <c r="B84" s="25" t="s">
        <v>500</v>
      </c>
      <c r="C84" s="27" t="s">
        <v>501</v>
      </c>
      <c r="D84" s="27" t="s">
        <v>484</v>
      </c>
      <c r="E84" s="27" t="s">
        <v>485</v>
      </c>
      <c r="F84" s="27" t="s">
        <v>33</v>
      </c>
      <c r="G84" s="27" t="s">
        <v>502</v>
      </c>
      <c r="H84" s="28" t="s">
        <v>503</v>
      </c>
      <c r="I84" s="49">
        <f t="shared" si="6"/>
        <v>528</v>
      </c>
      <c r="J84" s="49">
        <f t="shared" si="7"/>
        <v>504</v>
      </c>
      <c r="K84" s="38">
        <v>504</v>
      </c>
      <c r="L84" s="59"/>
      <c r="M84" s="59"/>
      <c r="N84" s="59"/>
      <c r="O84" s="28"/>
      <c r="P84" s="27">
        <v>24</v>
      </c>
      <c r="Q84" s="59"/>
      <c r="R84" s="85">
        <v>273</v>
      </c>
      <c r="S84" s="28" t="s">
        <v>504</v>
      </c>
      <c r="T84" s="28" t="s">
        <v>505</v>
      </c>
      <c r="U84" s="28" t="s">
        <v>159</v>
      </c>
      <c r="V84" s="27" t="s">
        <v>160</v>
      </c>
      <c r="W84" s="59"/>
    </row>
    <row r="85" s="11" customFormat="1" ht="170" customHeight="1" spans="1:23">
      <c r="A85" s="25">
        <v>78</v>
      </c>
      <c r="B85" s="25" t="s">
        <v>506</v>
      </c>
      <c r="C85" s="27" t="s">
        <v>507</v>
      </c>
      <c r="D85" s="27" t="s">
        <v>484</v>
      </c>
      <c r="E85" s="27" t="s">
        <v>485</v>
      </c>
      <c r="F85" s="27" t="s">
        <v>33</v>
      </c>
      <c r="G85" s="27" t="s">
        <v>508</v>
      </c>
      <c r="H85" s="28" t="s">
        <v>509</v>
      </c>
      <c r="I85" s="49">
        <f t="shared" si="6"/>
        <v>480</v>
      </c>
      <c r="J85" s="49">
        <f t="shared" si="7"/>
        <v>444</v>
      </c>
      <c r="K85" s="38">
        <v>444</v>
      </c>
      <c r="L85" s="59"/>
      <c r="M85" s="59"/>
      <c r="N85" s="59"/>
      <c r="O85" s="28"/>
      <c r="P85" s="27">
        <v>36</v>
      </c>
      <c r="Q85" s="59"/>
      <c r="R85" s="85">
        <v>273</v>
      </c>
      <c r="S85" s="28" t="s">
        <v>504</v>
      </c>
      <c r="T85" s="28" t="s">
        <v>505</v>
      </c>
      <c r="U85" s="28" t="s">
        <v>159</v>
      </c>
      <c r="V85" s="27" t="s">
        <v>160</v>
      </c>
      <c r="W85" s="59"/>
    </row>
    <row r="86" s="11" customFormat="1" ht="170" customHeight="1" spans="1:23">
      <c r="A86" s="25">
        <v>79</v>
      </c>
      <c r="B86" s="25" t="s">
        <v>510</v>
      </c>
      <c r="C86" s="27" t="s">
        <v>511</v>
      </c>
      <c r="D86" s="27" t="s">
        <v>484</v>
      </c>
      <c r="E86" s="27" t="s">
        <v>485</v>
      </c>
      <c r="F86" s="27" t="s">
        <v>33</v>
      </c>
      <c r="G86" s="27" t="s">
        <v>512</v>
      </c>
      <c r="H86" s="28" t="s">
        <v>513</v>
      </c>
      <c r="I86" s="49">
        <f t="shared" si="6"/>
        <v>292.98</v>
      </c>
      <c r="J86" s="49">
        <f t="shared" si="7"/>
        <v>282.98</v>
      </c>
      <c r="K86" s="52">
        <v>282.98</v>
      </c>
      <c r="L86" s="59"/>
      <c r="M86" s="59"/>
      <c r="N86" s="59"/>
      <c r="O86" s="28"/>
      <c r="P86" s="27">
        <v>10</v>
      </c>
      <c r="Q86" s="59"/>
      <c r="R86" s="85">
        <v>289</v>
      </c>
      <c r="S86" s="28" t="s">
        <v>514</v>
      </c>
      <c r="T86" s="28" t="s">
        <v>515</v>
      </c>
      <c r="U86" s="28" t="s">
        <v>297</v>
      </c>
      <c r="V86" s="27" t="s">
        <v>298</v>
      </c>
      <c r="W86" s="44"/>
    </row>
    <row r="87" s="1" customFormat="1" ht="144" customHeight="1" spans="1:23">
      <c r="A87" s="25">
        <v>80</v>
      </c>
      <c r="B87" s="25" t="s">
        <v>516</v>
      </c>
      <c r="C87" s="30" t="s">
        <v>517</v>
      </c>
      <c r="D87" s="27" t="s">
        <v>484</v>
      </c>
      <c r="E87" s="30" t="s">
        <v>518</v>
      </c>
      <c r="F87" s="30" t="s">
        <v>33</v>
      </c>
      <c r="G87" s="30" t="s">
        <v>519</v>
      </c>
      <c r="H87" s="35" t="s">
        <v>520</v>
      </c>
      <c r="I87" s="49">
        <f t="shared" si="6"/>
        <v>825.5</v>
      </c>
      <c r="J87" s="49">
        <f t="shared" si="7"/>
        <v>793.5</v>
      </c>
      <c r="K87" s="52">
        <v>793.5</v>
      </c>
      <c r="L87" s="27"/>
      <c r="M87" s="27"/>
      <c r="N87" s="27"/>
      <c r="O87" s="49"/>
      <c r="P87" s="49">
        <v>32</v>
      </c>
      <c r="Q87" s="49"/>
      <c r="R87" s="64">
        <v>683</v>
      </c>
      <c r="S87" s="67" t="s">
        <v>521</v>
      </c>
      <c r="T87" s="67" t="s">
        <v>522</v>
      </c>
      <c r="U87" s="67" t="s">
        <v>256</v>
      </c>
      <c r="V87" s="27" t="s">
        <v>257</v>
      </c>
      <c r="W87" s="27"/>
    </row>
    <row r="88" s="1" customFormat="1" ht="144" customHeight="1" spans="1:23">
      <c r="A88" s="25">
        <v>81</v>
      </c>
      <c r="B88" s="25" t="s">
        <v>523</v>
      </c>
      <c r="C88" s="30" t="s">
        <v>524</v>
      </c>
      <c r="D88" s="27" t="s">
        <v>484</v>
      </c>
      <c r="E88" s="30" t="s">
        <v>518</v>
      </c>
      <c r="F88" s="30" t="s">
        <v>33</v>
      </c>
      <c r="G88" s="30" t="s">
        <v>525</v>
      </c>
      <c r="H88" s="35" t="s">
        <v>526</v>
      </c>
      <c r="I88" s="49">
        <f t="shared" si="6"/>
        <v>766.7</v>
      </c>
      <c r="J88" s="49">
        <f t="shared" si="7"/>
        <v>731.7</v>
      </c>
      <c r="K88" s="52">
        <v>731.7</v>
      </c>
      <c r="L88" s="27"/>
      <c r="M88" s="27"/>
      <c r="N88" s="27"/>
      <c r="O88" s="49"/>
      <c r="P88" s="49">
        <v>35</v>
      </c>
      <c r="Q88" s="49"/>
      <c r="R88" s="64">
        <v>344</v>
      </c>
      <c r="S88" s="67" t="s">
        <v>527</v>
      </c>
      <c r="T88" s="67" t="s">
        <v>528</v>
      </c>
      <c r="U88" s="67" t="s">
        <v>256</v>
      </c>
      <c r="V88" s="27" t="s">
        <v>257</v>
      </c>
      <c r="W88" s="27"/>
    </row>
    <row r="89" s="1" customFormat="1" ht="144" customHeight="1" spans="1:23">
      <c r="A89" s="25">
        <v>82</v>
      </c>
      <c r="B89" s="25" t="s">
        <v>529</v>
      </c>
      <c r="C89" s="30" t="s">
        <v>530</v>
      </c>
      <c r="D89" s="27" t="s">
        <v>484</v>
      </c>
      <c r="E89" s="30" t="s">
        <v>518</v>
      </c>
      <c r="F89" s="30" t="s">
        <v>33</v>
      </c>
      <c r="G89" s="30" t="s">
        <v>531</v>
      </c>
      <c r="H89" s="35" t="s">
        <v>532</v>
      </c>
      <c r="I89" s="49">
        <f t="shared" si="6"/>
        <v>411.3</v>
      </c>
      <c r="J89" s="49">
        <f t="shared" si="7"/>
        <v>391.3</v>
      </c>
      <c r="K89" s="49">
        <v>391.3</v>
      </c>
      <c r="L89" s="27"/>
      <c r="M89" s="27"/>
      <c r="N89" s="27"/>
      <c r="O89" s="49"/>
      <c r="P89" s="49">
        <v>20</v>
      </c>
      <c r="Q89" s="49"/>
      <c r="R89" s="64">
        <v>1200</v>
      </c>
      <c r="S89" s="67" t="s">
        <v>533</v>
      </c>
      <c r="T89" s="67" t="s">
        <v>534</v>
      </c>
      <c r="U89" s="67" t="s">
        <v>256</v>
      </c>
      <c r="V89" s="27" t="s">
        <v>257</v>
      </c>
      <c r="W89" s="27"/>
    </row>
    <row r="90" s="1" customFormat="1" ht="144" customHeight="1" spans="1:23">
      <c r="A90" s="25">
        <v>83</v>
      </c>
      <c r="B90" s="25" t="s">
        <v>529</v>
      </c>
      <c r="C90" s="30" t="s">
        <v>535</v>
      </c>
      <c r="D90" s="27" t="s">
        <v>484</v>
      </c>
      <c r="E90" s="30" t="s">
        <v>518</v>
      </c>
      <c r="F90" s="30" t="s">
        <v>33</v>
      </c>
      <c r="G90" s="30" t="s">
        <v>536</v>
      </c>
      <c r="H90" s="35" t="s">
        <v>537</v>
      </c>
      <c r="I90" s="49">
        <f t="shared" si="6"/>
        <v>439.9</v>
      </c>
      <c r="J90" s="49">
        <f t="shared" si="7"/>
        <v>409.9</v>
      </c>
      <c r="K90" s="49">
        <v>409.9</v>
      </c>
      <c r="L90" s="27"/>
      <c r="M90" s="27"/>
      <c r="N90" s="27"/>
      <c r="O90" s="49"/>
      <c r="P90" s="49">
        <v>30</v>
      </c>
      <c r="Q90" s="49"/>
      <c r="R90" s="64">
        <v>2200</v>
      </c>
      <c r="S90" s="67" t="s">
        <v>538</v>
      </c>
      <c r="T90" s="67" t="s">
        <v>539</v>
      </c>
      <c r="U90" s="67" t="s">
        <v>256</v>
      </c>
      <c r="V90" s="27" t="s">
        <v>257</v>
      </c>
      <c r="W90" s="27"/>
    </row>
    <row r="91" s="1" customFormat="1" ht="144" customHeight="1" spans="1:23">
      <c r="A91" s="25">
        <v>84</v>
      </c>
      <c r="B91" s="25" t="s">
        <v>540</v>
      </c>
      <c r="C91" s="30" t="s">
        <v>541</v>
      </c>
      <c r="D91" s="27" t="s">
        <v>484</v>
      </c>
      <c r="E91" s="30" t="s">
        <v>518</v>
      </c>
      <c r="F91" s="30" t="s">
        <v>33</v>
      </c>
      <c r="G91" s="30" t="s">
        <v>542</v>
      </c>
      <c r="H91" s="35" t="s">
        <v>543</v>
      </c>
      <c r="I91" s="49">
        <f t="shared" si="6"/>
        <v>537.58</v>
      </c>
      <c r="J91" s="49">
        <f t="shared" si="7"/>
        <v>522.58</v>
      </c>
      <c r="K91" s="52">
        <v>522.58</v>
      </c>
      <c r="L91" s="27"/>
      <c r="M91" s="27"/>
      <c r="N91" s="27"/>
      <c r="O91" s="49"/>
      <c r="P91" s="49">
        <v>15</v>
      </c>
      <c r="Q91" s="49"/>
      <c r="R91" s="64"/>
      <c r="S91" s="66" t="s">
        <v>544</v>
      </c>
      <c r="T91" s="86" t="s">
        <v>545</v>
      </c>
      <c r="U91" s="86" t="s">
        <v>371</v>
      </c>
      <c r="V91" s="27" t="s">
        <v>372</v>
      </c>
      <c r="W91" s="27"/>
    </row>
    <row r="92" s="1" customFormat="1" ht="144" customHeight="1" spans="1:23">
      <c r="A92" s="25">
        <v>85</v>
      </c>
      <c r="B92" s="25" t="s">
        <v>546</v>
      </c>
      <c r="C92" s="30" t="s">
        <v>547</v>
      </c>
      <c r="D92" s="27" t="s">
        <v>484</v>
      </c>
      <c r="E92" s="30" t="s">
        <v>518</v>
      </c>
      <c r="F92" s="30" t="s">
        <v>33</v>
      </c>
      <c r="G92" s="30" t="s">
        <v>548</v>
      </c>
      <c r="H92" s="35" t="s">
        <v>549</v>
      </c>
      <c r="I92" s="49">
        <f t="shared" si="6"/>
        <v>945</v>
      </c>
      <c r="J92" s="49">
        <f t="shared" si="7"/>
        <v>935</v>
      </c>
      <c r="K92" s="52">
        <v>935</v>
      </c>
      <c r="L92" s="30"/>
      <c r="M92" s="30"/>
      <c r="N92" s="30"/>
      <c r="O92" s="30"/>
      <c r="P92" s="27">
        <v>10</v>
      </c>
      <c r="Q92" s="30"/>
      <c r="R92" s="30">
        <v>3024</v>
      </c>
      <c r="S92" s="35" t="s">
        <v>550</v>
      </c>
      <c r="T92" s="35" t="s">
        <v>551</v>
      </c>
      <c r="U92" s="35" t="s">
        <v>240</v>
      </c>
      <c r="V92" s="27" t="s">
        <v>241</v>
      </c>
      <c r="W92" s="27"/>
    </row>
    <row r="93" s="1" customFormat="1" ht="144" customHeight="1" spans="1:23">
      <c r="A93" s="25">
        <v>86</v>
      </c>
      <c r="B93" s="25" t="s">
        <v>552</v>
      </c>
      <c r="C93" s="27" t="s">
        <v>553</v>
      </c>
      <c r="D93" s="27" t="s">
        <v>484</v>
      </c>
      <c r="E93" s="27" t="s">
        <v>485</v>
      </c>
      <c r="F93" s="27" t="s">
        <v>33</v>
      </c>
      <c r="G93" s="27" t="s">
        <v>554</v>
      </c>
      <c r="H93" s="28" t="s">
        <v>555</v>
      </c>
      <c r="I93" s="49">
        <f t="shared" ref="I93:I119" si="8">J93+O93+P93+Q93</f>
        <v>850.1</v>
      </c>
      <c r="J93" s="49">
        <f t="shared" ref="J93:J119" si="9">K93+L93+M93+N93</f>
        <v>816.1</v>
      </c>
      <c r="K93" s="38">
        <v>816.1</v>
      </c>
      <c r="L93" s="30"/>
      <c r="M93" s="30"/>
      <c r="N93" s="30"/>
      <c r="O93" s="30"/>
      <c r="P93" s="27">
        <v>34</v>
      </c>
      <c r="Q93" s="30"/>
      <c r="R93" s="30">
        <v>1475</v>
      </c>
      <c r="S93" s="28" t="s">
        <v>556</v>
      </c>
      <c r="T93" s="35" t="s">
        <v>557</v>
      </c>
      <c r="U93" s="67" t="s">
        <v>216</v>
      </c>
      <c r="V93" s="27" t="s">
        <v>217</v>
      </c>
      <c r="W93" s="27"/>
    </row>
    <row r="94" s="1" customFormat="1" ht="144" customHeight="1" spans="1:23">
      <c r="A94" s="25">
        <v>87</v>
      </c>
      <c r="B94" s="25" t="s">
        <v>558</v>
      </c>
      <c r="C94" s="27" t="s">
        <v>559</v>
      </c>
      <c r="D94" s="27" t="s">
        <v>484</v>
      </c>
      <c r="E94" s="27" t="s">
        <v>485</v>
      </c>
      <c r="F94" s="27" t="s">
        <v>33</v>
      </c>
      <c r="G94" s="27" t="s">
        <v>560</v>
      </c>
      <c r="H94" s="28" t="s">
        <v>561</v>
      </c>
      <c r="I94" s="49">
        <f t="shared" si="8"/>
        <v>873</v>
      </c>
      <c r="J94" s="49">
        <f t="shared" si="9"/>
        <v>838</v>
      </c>
      <c r="K94" s="38">
        <v>838</v>
      </c>
      <c r="L94" s="30"/>
      <c r="M94" s="30"/>
      <c r="N94" s="30"/>
      <c r="O94" s="30"/>
      <c r="P94" s="27">
        <v>35</v>
      </c>
      <c r="Q94" s="30"/>
      <c r="R94" s="30">
        <v>1627</v>
      </c>
      <c r="S94" s="28" t="s">
        <v>562</v>
      </c>
      <c r="T94" s="35" t="s">
        <v>563</v>
      </c>
      <c r="U94" s="67" t="s">
        <v>216</v>
      </c>
      <c r="V94" s="27" t="s">
        <v>217</v>
      </c>
      <c r="W94" s="27"/>
    </row>
    <row r="95" s="1" customFormat="1" ht="220" customHeight="1" spans="1:23">
      <c r="A95" s="25">
        <v>88</v>
      </c>
      <c r="B95" s="25" t="s">
        <v>564</v>
      </c>
      <c r="C95" s="27" t="s">
        <v>565</v>
      </c>
      <c r="D95" s="27" t="s">
        <v>484</v>
      </c>
      <c r="E95" s="27" t="s">
        <v>485</v>
      </c>
      <c r="F95" s="27" t="s">
        <v>33</v>
      </c>
      <c r="G95" s="27" t="s">
        <v>566</v>
      </c>
      <c r="H95" s="28" t="s">
        <v>567</v>
      </c>
      <c r="I95" s="49">
        <f t="shared" si="8"/>
        <v>619.6</v>
      </c>
      <c r="J95" s="49">
        <f t="shared" si="9"/>
        <v>594.6</v>
      </c>
      <c r="K95" s="38">
        <v>594.6</v>
      </c>
      <c r="L95" s="27"/>
      <c r="M95" s="27"/>
      <c r="N95" s="27"/>
      <c r="O95" s="27"/>
      <c r="P95" s="27">
        <v>25</v>
      </c>
      <c r="Q95" s="27"/>
      <c r="R95" s="27">
        <v>1154</v>
      </c>
      <c r="S95" s="28" t="s">
        <v>568</v>
      </c>
      <c r="T95" s="67" t="s">
        <v>569</v>
      </c>
      <c r="U95" s="67" t="s">
        <v>216</v>
      </c>
      <c r="V95" s="27" t="s">
        <v>217</v>
      </c>
      <c r="W95" s="27"/>
    </row>
    <row r="96" s="1" customFormat="1" ht="192" customHeight="1" spans="1:23">
      <c r="A96" s="25">
        <v>89</v>
      </c>
      <c r="B96" s="25" t="s">
        <v>570</v>
      </c>
      <c r="C96" s="30" t="s">
        <v>571</v>
      </c>
      <c r="D96" s="27" t="s">
        <v>484</v>
      </c>
      <c r="E96" s="27" t="s">
        <v>485</v>
      </c>
      <c r="F96" s="30" t="s">
        <v>33</v>
      </c>
      <c r="G96" s="30" t="s">
        <v>572</v>
      </c>
      <c r="H96" s="35" t="s">
        <v>573</v>
      </c>
      <c r="I96" s="49">
        <f t="shared" si="8"/>
        <v>693</v>
      </c>
      <c r="J96" s="49">
        <f t="shared" si="9"/>
        <v>653</v>
      </c>
      <c r="K96" s="52">
        <v>653</v>
      </c>
      <c r="L96" s="30"/>
      <c r="M96" s="30"/>
      <c r="N96" s="30"/>
      <c r="O96" s="53"/>
      <c r="P96" s="49">
        <v>40</v>
      </c>
      <c r="Q96" s="53"/>
      <c r="R96" s="55">
        <v>428</v>
      </c>
      <c r="S96" s="66" t="s">
        <v>574</v>
      </c>
      <c r="T96" s="66" t="s">
        <v>575</v>
      </c>
      <c r="U96" s="66" t="s">
        <v>167</v>
      </c>
      <c r="V96" s="27" t="s">
        <v>168</v>
      </c>
      <c r="W96" s="27"/>
    </row>
    <row r="97" s="1" customFormat="1" ht="192" customHeight="1" spans="1:23">
      <c r="A97" s="25">
        <v>90</v>
      </c>
      <c r="B97" s="25" t="s">
        <v>576</v>
      </c>
      <c r="C97" s="30" t="s">
        <v>577</v>
      </c>
      <c r="D97" s="27" t="s">
        <v>484</v>
      </c>
      <c r="E97" s="27" t="s">
        <v>485</v>
      </c>
      <c r="F97" s="30" t="s">
        <v>33</v>
      </c>
      <c r="G97" s="30" t="s">
        <v>578</v>
      </c>
      <c r="H97" s="35" t="s">
        <v>579</v>
      </c>
      <c r="I97" s="49">
        <f t="shared" si="8"/>
        <v>935</v>
      </c>
      <c r="J97" s="49">
        <f t="shared" si="9"/>
        <v>815</v>
      </c>
      <c r="K97" s="52">
        <v>815</v>
      </c>
      <c r="L97" s="30"/>
      <c r="M97" s="30"/>
      <c r="N97" s="30"/>
      <c r="O97" s="53"/>
      <c r="P97" s="49">
        <v>120</v>
      </c>
      <c r="Q97" s="53"/>
      <c r="R97" s="55">
        <v>400</v>
      </c>
      <c r="S97" s="66" t="s">
        <v>580</v>
      </c>
      <c r="T97" s="66" t="s">
        <v>581</v>
      </c>
      <c r="U97" s="66" t="s">
        <v>167</v>
      </c>
      <c r="V97" s="27" t="s">
        <v>168</v>
      </c>
      <c r="W97" s="27"/>
    </row>
    <row r="98" s="1" customFormat="1" ht="192" customHeight="1" spans="1:23">
      <c r="A98" s="25">
        <v>91</v>
      </c>
      <c r="B98" s="25" t="s">
        <v>582</v>
      </c>
      <c r="C98" s="30" t="s">
        <v>583</v>
      </c>
      <c r="D98" s="27" t="s">
        <v>484</v>
      </c>
      <c r="E98" s="27" t="s">
        <v>485</v>
      </c>
      <c r="F98" s="30" t="s">
        <v>33</v>
      </c>
      <c r="G98" s="30" t="s">
        <v>584</v>
      </c>
      <c r="H98" s="35" t="s">
        <v>585</v>
      </c>
      <c r="I98" s="49">
        <f t="shared" si="8"/>
        <v>550</v>
      </c>
      <c r="J98" s="49">
        <f t="shared" si="9"/>
        <v>515</v>
      </c>
      <c r="K98" s="52">
        <v>515</v>
      </c>
      <c r="L98" s="30"/>
      <c r="M98" s="30"/>
      <c r="N98" s="30"/>
      <c r="O98" s="53"/>
      <c r="P98" s="49">
        <v>35</v>
      </c>
      <c r="Q98" s="53"/>
      <c r="R98" s="55">
        <v>203</v>
      </c>
      <c r="S98" s="66" t="s">
        <v>586</v>
      </c>
      <c r="T98" s="66" t="s">
        <v>587</v>
      </c>
      <c r="U98" s="66" t="s">
        <v>167</v>
      </c>
      <c r="V98" s="27" t="s">
        <v>168</v>
      </c>
      <c r="W98" s="27"/>
    </row>
    <row r="99" s="1" customFormat="1" ht="192" customHeight="1" spans="1:23">
      <c r="A99" s="25">
        <v>92</v>
      </c>
      <c r="B99" s="25" t="s">
        <v>588</v>
      </c>
      <c r="C99" s="30" t="s">
        <v>589</v>
      </c>
      <c r="D99" s="27" t="s">
        <v>484</v>
      </c>
      <c r="E99" s="27" t="s">
        <v>485</v>
      </c>
      <c r="F99" s="30" t="s">
        <v>33</v>
      </c>
      <c r="G99" s="30" t="s">
        <v>590</v>
      </c>
      <c r="H99" s="35" t="s">
        <v>591</v>
      </c>
      <c r="I99" s="49">
        <f t="shared" si="8"/>
        <v>660</v>
      </c>
      <c r="J99" s="49">
        <f t="shared" si="9"/>
        <v>620</v>
      </c>
      <c r="K99" s="52">
        <v>620</v>
      </c>
      <c r="L99" s="30"/>
      <c r="M99" s="30"/>
      <c r="N99" s="30"/>
      <c r="O99" s="53"/>
      <c r="P99" s="49">
        <v>40</v>
      </c>
      <c r="Q99" s="53"/>
      <c r="R99" s="55">
        <v>130</v>
      </c>
      <c r="S99" s="66" t="s">
        <v>592</v>
      </c>
      <c r="T99" s="66" t="s">
        <v>593</v>
      </c>
      <c r="U99" s="66" t="s">
        <v>167</v>
      </c>
      <c r="V99" s="27" t="s">
        <v>168</v>
      </c>
      <c r="W99" s="27"/>
    </row>
    <row r="100" s="1" customFormat="1" ht="144" customHeight="1" spans="1:23">
      <c r="A100" s="25">
        <v>93</v>
      </c>
      <c r="B100" s="25" t="s">
        <v>594</v>
      </c>
      <c r="C100" s="27" t="s">
        <v>595</v>
      </c>
      <c r="D100" s="27" t="s">
        <v>484</v>
      </c>
      <c r="E100" s="27" t="s">
        <v>485</v>
      </c>
      <c r="F100" s="30" t="s">
        <v>33</v>
      </c>
      <c r="G100" s="27" t="s">
        <v>596</v>
      </c>
      <c r="H100" s="28" t="s">
        <v>597</v>
      </c>
      <c r="I100" s="49">
        <f t="shared" si="8"/>
        <v>990</v>
      </c>
      <c r="J100" s="49">
        <f t="shared" si="9"/>
        <v>952</v>
      </c>
      <c r="K100" s="38">
        <v>952</v>
      </c>
      <c r="L100" s="27"/>
      <c r="M100" s="27"/>
      <c r="N100" s="27"/>
      <c r="O100" s="49"/>
      <c r="P100" s="49">
        <v>38</v>
      </c>
      <c r="Q100" s="49"/>
      <c r="R100" s="64">
        <v>580</v>
      </c>
      <c r="S100" s="67" t="s">
        <v>197</v>
      </c>
      <c r="T100" s="67" t="s">
        <v>598</v>
      </c>
      <c r="U100" s="67" t="s">
        <v>232</v>
      </c>
      <c r="V100" s="27" t="s">
        <v>233</v>
      </c>
      <c r="W100" s="30"/>
    </row>
    <row r="101" s="1" customFormat="1" ht="144" customHeight="1" spans="1:23">
      <c r="A101" s="25">
        <v>94</v>
      </c>
      <c r="B101" s="25" t="s">
        <v>599</v>
      </c>
      <c r="C101" s="27" t="s">
        <v>600</v>
      </c>
      <c r="D101" s="27" t="s">
        <v>484</v>
      </c>
      <c r="E101" s="27" t="s">
        <v>485</v>
      </c>
      <c r="F101" s="30" t="s">
        <v>33</v>
      </c>
      <c r="G101" s="27" t="s">
        <v>601</v>
      </c>
      <c r="H101" s="28" t="s">
        <v>602</v>
      </c>
      <c r="I101" s="49">
        <f t="shared" si="8"/>
        <v>935</v>
      </c>
      <c r="J101" s="49">
        <f t="shared" si="9"/>
        <v>897</v>
      </c>
      <c r="K101" s="38">
        <v>897</v>
      </c>
      <c r="L101" s="27"/>
      <c r="M101" s="27"/>
      <c r="N101" s="27"/>
      <c r="O101" s="49"/>
      <c r="P101" s="49">
        <v>38</v>
      </c>
      <c r="Q101" s="49"/>
      <c r="R101" s="64">
        <v>518</v>
      </c>
      <c r="S101" s="67" t="s">
        <v>197</v>
      </c>
      <c r="T101" s="67" t="s">
        <v>603</v>
      </c>
      <c r="U101" s="67" t="s">
        <v>232</v>
      </c>
      <c r="V101" s="27" t="s">
        <v>233</v>
      </c>
      <c r="W101" s="30"/>
    </row>
    <row r="102" s="1" customFormat="1" ht="144" customHeight="1" spans="1:23">
      <c r="A102" s="25">
        <v>95</v>
      </c>
      <c r="B102" s="25" t="s">
        <v>604</v>
      </c>
      <c r="C102" s="27" t="s">
        <v>605</v>
      </c>
      <c r="D102" s="27" t="s">
        <v>484</v>
      </c>
      <c r="E102" s="27" t="s">
        <v>485</v>
      </c>
      <c r="F102" s="30" t="s">
        <v>33</v>
      </c>
      <c r="G102" s="27" t="s">
        <v>606</v>
      </c>
      <c r="H102" s="28" t="s">
        <v>607</v>
      </c>
      <c r="I102" s="49">
        <f t="shared" si="8"/>
        <v>997.5</v>
      </c>
      <c r="J102" s="49">
        <f t="shared" si="9"/>
        <v>959.5</v>
      </c>
      <c r="K102" s="38">
        <v>959.5</v>
      </c>
      <c r="L102" s="27"/>
      <c r="M102" s="27"/>
      <c r="N102" s="27"/>
      <c r="O102" s="49"/>
      <c r="P102" s="49">
        <v>38</v>
      </c>
      <c r="Q102" s="49"/>
      <c r="R102" s="64">
        <v>684</v>
      </c>
      <c r="S102" s="67" t="s">
        <v>197</v>
      </c>
      <c r="T102" s="67" t="s">
        <v>608</v>
      </c>
      <c r="U102" s="67" t="s">
        <v>232</v>
      </c>
      <c r="V102" s="27" t="s">
        <v>233</v>
      </c>
      <c r="W102" s="30"/>
    </row>
    <row r="103" s="3" customFormat="1" ht="191" customHeight="1" spans="1:23">
      <c r="A103" s="25">
        <v>96</v>
      </c>
      <c r="B103" s="25" t="s">
        <v>609</v>
      </c>
      <c r="C103" s="27" t="s">
        <v>610</v>
      </c>
      <c r="D103" s="27" t="s">
        <v>484</v>
      </c>
      <c r="E103" s="27" t="s">
        <v>485</v>
      </c>
      <c r="F103" s="27" t="s">
        <v>33</v>
      </c>
      <c r="G103" s="27" t="s">
        <v>611</v>
      </c>
      <c r="H103" s="28" t="s">
        <v>612</v>
      </c>
      <c r="I103" s="49">
        <f t="shared" si="8"/>
        <v>957</v>
      </c>
      <c r="J103" s="49">
        <f t="shared" si="9"/>
        <v>931</v>
      </c>
      <c r="K103" s="38">
        <v>931</v>
      </c>
      <c r="L103" s="49"/>
      <c r="M103" s="49"/>
      <c r="N103" s="49"/>
      <c r="O103" s="49"/>
      <c r="P103" s="49">
        <v>26</v>
      </c>
      <c r="Q103" s="49"/>
      <c r="R103" s="64">
        <v>1998</v>
      </c>
      <c r="S103" s="71" t="s">
        <v>613</v>
      </c>
      <c r="T103" s="28" t="s">
        <v>614</v>
      </c>
      <c r="U103" s="28" t="s">
        <v>615</v>
      </c>
      <c r="V103" s="27" t="s">
        <v>616</v>
      </c>
      <c r="W103" s="27"/>
    </row>
    <row r="104" s="3" customFormat="1" ht="191" customHeight="1" spans="1:23">
      <c r="A104" s="25">
        <v>97</v>
      </c>
      <c r="B104" s="25" t="s">
        <v>617</v>
      </c>
      <c r="C104" s="27" t="s">
        <v>618</v>
      </c>
      <c r="D104" s="28" t="s">
        <v>484</v>
      </c>
      <c r="E104" s="28" t="s">
        <v>485</v>
      </c>
      <c r="F104" s="28" t="s">
        <v>33</v>
      </c>
      <c r="G104" s="27" t="s">
        <v>619</v>
      </c>
      <c r="H104" s="28" t="s">
        <v>620</v>
      </c>
      <c r="I104" s="49">
        <f t="shared" si="8"/>
        <v>750</v>
      </c>
      <c r="J104" s="49">
        <f t="shared" si="9"/>
        <v>740</v>
      </c>
      <c r="K104" s="38">
        <v>740</v>
      </c>
      <c r="L104" s="49"/>
      <c r="M104" s="49"/>
      <c r="N104" s="49"/>
      <c r="O104" s="49"/>
      <c r="P104" s="49">
        <v>10</v>
      </c>
      <c r="Q104" s="49"/>
      <c r="R104" s="64">
        <v>548</v>
      </c>
      <c r="S104" s="71" t="s">
        <v>488</v>
      </c>
      <c r="T104" s="71" t="s">
        <v>621</v>
      </c>
      <c r="U104" s="71" t="s">
        <v>358</v>
      </c>
      <c r="V104" s="27" t="s">
        <v>359</v>
      </c>
      <c r="W104" s="29"/>
    </row>
    <row r="105" s="3" customFormat="1" ht="191" customHeight="1" spans="1:23">
      <c r="A105" s="25">
        <v>98</v>
      </c>
      <c r="B105" s="25" t="s">
        <v>622</v>
      </c>
      <c r="C105" s="27" t="s">
        <v>623</v>
      </c>
      <c r="D105" s="28" t="s">
        <v>484</v>
      </c>
      <c r="E105" s="28" t="s">
        <v>485</v>
      </c>
      <c r="F105" s="28" t="s">
        <v>33</v>
      </c>
      <c r="G105" s="27" t="s">
        <v>624</v>
      </c>
      <c r="H105" s="26" t="s">
        <v>625</v>
      </c>
      <c r="I105" s="49">
        <f t="shared" si="8"/>
        <v>910</v>
      </c>
      <c r="J105" s="49">
        <f t="shared" si="9"/>
        <v>870</v>
      </c>
      <c r="K105" s="64">
        <v>870</v>
      </c>
      <c r="L105" s="49"/>
      <c r="M105" s="49"/>
      <c r="N105" s="49"/>
      <c r="O105" s="49"/>
      <c r="P105" s="49">
        <v>40</v>
      </c>
      <c r="Q105" s="49"/>
      <c r="R105" s="64">
        <v>20</v>
      </c>
      <c r="S105" s="28" t="s">
        <v>626</v>
      </c>
      <c r="T105" s="28" t="s">
        <v>627</v>
      </c>
      <c r="U105" s="28" t="s">
        <v>190</v>
      </c>
      <c r="V105" s="27" t="s">
        <v>191</v>
      </c>
      <c r="W105" s="27"/>
    </row>
    <row r="106" s="3" customFormat="1" ht="191" customHeight="1" spans="1:23">
      <c r="A106" s="25">
        <v>99</v>
      </c>
      <c r="B106" s="25" t="s">
        <v>628</v>
      </c>
      <c r="C106" s="27" t="s">
        <v>629</v>
      </c>
      <c r="D106" s="28" t="s">
        <v>484</v>
      </c>
      <c r="E106" s="28" t="s">
        <v>485</v>
      </c>
      <c r="F106" s="28" t="s">
        <v>33</v>
      </c>
      <c r="G106" s="27" t="s">
        <v>630</v>
      </c>
      <c r="H106" s="26" t="s">
        <v>631</v>
      </c>
      <c r="I106" s="49">
        <f t="shared" si="8"/>
        <v>880</v>
      </c>
      <c r="J106" s="49">
        <f t="shared" si="9"/>
        <v>855</v>
      </c>
      <c r="K106" s="64">
        <v>855</v>
      </c>
      <c r="L106" s="49"/>
      <c r="M106" s="49"/>
      <c r="N106" s="49"/>
      <c r="O106" s="49"/>
      <c r="P106" s="49">
        <v>25</v>
      </c>
      <c r="Q106" s="49"/>
      <c r="R106" s="64">
        <v>100</v>
      </c>
      <c r="S106" s="28" t="s">
        <v>632</v>
      </c>
      <c r="T106" s="28" t="s">
        <v>627</v>
      </c>
      <c r="U106" s="28" t="s">
        <v>190</v>
      </c>
      <c r="V106" s="27" t="s">
        <v>191</v>
      </c>
      <c r="W106" s="27"/>
    </row>
    <row r="107" s="3" customFormat="1" ht="191" customHeight="1" spans="1:23">
      <c r="A107" s="25">
        <v>100</v>
      </c>
      <c r="B107" s="25" t="s">
        <v>633</v>
      </c>
      <c r="C107" s="27" t="s">
        <v>634</v>
      </c>
      <c r="D107" s="28" t="s">
        <v>484</v>
      </c>
      <c r="E107" s="28" t="s">
        <v>485</v>
      </c>
      <c r="F107" s="28" t="s">
        <v>33</v>
      </c>
      <c r="G107" s="27" t="s">
        <v>635</v>
      </c>
      <c r="H107" s="26" t="s">
        <v>636</v>
      </c>
      <c r="I107" s="49">
        <f t="shared" si="8"/>
        <v>600</v>
      </c>
      <c r="J107" s="49">
        <f t="shared" si="9"/>
        <v>575</v>
      </c>
      <c r="K107" s="64">
        <v>575</v>
      </c>
      <c r="L107" s="49"/>
      <c r="M107" s="49"/>
      <c r="N107" s="49"/>
      <c r="O107" s="49"/>
      <c r="P107" s="49">
        <v>25</v>
      </c>
      <c r="Q107" s="49"/>
      <c r="R107" s="64">
        <v>20</v>
      </c>
      <c r="S107" s="28" t="s">
        <v>637</v>
      </c>
      <c r="T107" s="28" t="s">
        <v>627</v>
      </c>
      <c r="U107" s="28" t="s">
        <v>190</v>
      </c>
      <c r="V107" s="27" t="s">
        <v>191</v>
      </c>
      <c r="W107" s="27"/>
    </row>
    <row r="108" s="3" customFormat="1" ht="191" customHeight="1" spans="1:23">
      <c r="A108" s="25">
        <v>101</v>
      </c>
      <c r="B108" s="25" t="s">
        <v>638</v>
      </c>
      <c r="C108" s="27" t="s">
        <v>639</v>
      </c>
      <c r="D108" s="28" t="s">
        <v>484</v>
      </c>
      <c r="E108" s="28" t="s">
        <v>485</v>
      </c>
      <c r="F108" s="28" t="s">
        <v>33</v>
      </c>
      <c r="G108" s="27" t="s">
        <v>640</v>
      </c>
      <c r="H108" s="26" t="s">
        <v>641</v>
      </c>
      <c r="I108" s="49">
        <f t="shared" si="8"/>
        <v>540</v>
      </c>
      <c r="J108" s="49">
        <f t="shared" si="9"/>
        <v>515</v>
      </c>
      <c r="K108" s="64">
        <v>515</v>
      </c>
      <c r="L108" s="49"/>
      <c r="M108" s="49"/>
      <c r="N108" s="49"/>
      <c r="O108" s="49"/>
      <c r="P108" s="49">
        <v>25</v>
      </c>
      <c r="Q108" s="49"/>
      <c r="R108" s="64">
        <v>20</v>
      </c>
      <c r="S108" s="28" t="s">
        <v>642</v>
      </c>
      <c r="T108" s="28" t="s">
        <v>627</v>
      </c>
      <c r="U108" s="28" t="s">
        <v>190</v>
      </c>
      <c r="V108" s="27" t="s">
        <v>191</v>
      </c>
      <c r="W108" s="27"/>
    </row>
    <row r="109" s="11" customFormat="1" ht="155" customHeight="1" spans="1:23">
      <c r="A109" s="25">
        <v>102</v>
      </c>
      <c r="B109" s="25" t="s">
        <v>643</v>
      </c>
      <c r="C109" s="27" t="s">
        <v>644</v>
      </c>
      <c r="D109" s="27" t="s">
        <v>484</v>
      </c>
      <c r="E109" s="27" t="s">
        <v>485</v>
      </c>
      <c r="F109" s="27" t="s">
        <v>33</v>
      </c>
      <c r="G109" s="27" t="s">
        <v>645</v>
      </c>
      <c r="H109" s="28" t="s">
        <v>646</v>
      </c>
      <c r="I109" s="49">
        <f t="shared" si="8"/>
        <v>320</v>
      </c>
      <c r="J109" s="49">
        <f t="shared" si="9"/>
        <v>310</v>
      </c>
      <c r="K109" s="38">
        <v>310</v>
      </c>
      <c r="L109" s="27"/>
      <c r="M109" s="27"/>
      <c r="N109" s="27"/>
      <c r="O109" s="49"/>
      <c r="P109" s="49">
        <v>10</v>
      </c>
      <c r="Q109" s="49"/>
      <c r="R109" s="64">
        <v>800</v>
      </c>
      <c r="S109" s="67" t="s">
        <v>647</v>
      </c>
      <c r="T109" s="67" t="s">
        <v>648</v>
      </c>
      <c r="U109" s="67" t="s">
        <v>311</v>
      </c>
      <c r="V109" s="27" t="s">
        <v>312</v>
      </c>
      <c r="W109" s="27"/>
    </row>
    <row r="110" s="11" customFormat="1" ht="155" customHeight="1" spans="1:23">
      <c r="A110" s="25">
        <v>103</v>
      </c>
      <c r="B110" s="25" t="s">
        <v>649</v>
      </c>
      <c r="C110" s="30" t="s">
        <v>650</v>
      </c>
      <c r="D110" s="27" t="s">
        <v>484</v>
      </c>
      <c r="E110" s="27" t="s">
        <v>485</v>
      </c>
      <c r="F110" s="27" t="s">
        <v>33</v>
      </c>
      <c r="G110" s="30" t="s">
        <v>651</v>
      </c>
      <c r="H110" s="35" t="s">
        <v>652</v>
      </c>
      <c r="I110" s="49">
        <f t="shared" si="8"/>
        <v>451</v>
      </c>
      <c r="J110" s="49">
        <f t="shared" si="9"/>
        <v>436</v>
      </c>
      <c r="K110" s="52">
        <v>436</v>
      </c>
      <c r="L110" s="47"/>
      <c r="M110" s="47"/>
      <c r="N110" s="47"/>
      <c r="O110" s="47"/>
      <c r="P110" s="49">
        <v>15</v>
      </c>
      <c r="Q110" s="47"/>
      <c r="R110" s="64">
        <v>60</v>
      </c>
      <c r="S110" s="28" t="s">
        <v>653</v>
      </c>
      <c r="T110" s="28" t="s">
        <v>654</v>
      </c>
      <c r="U110" s="28" t="s">
        <v>248</v>
      </c>
      <c r="V110" s="27" t="s">
        <v>249</v>
      </c>
      <c r="W110" s="27"/>
    </row>
    <row r="111" s="11" customFormat="1" ht="155" customHeight="1" spans="1:23">
      <c r="A111" s="25">
        <v>104</v>
      </c>
      <c r="B111" s="25" t="s">
        <v>655</v>
      </c>
      <c r="C111" s="30" t="s">
        <v>656</v>
      </c>
      <c r="D111" s="27" t="s">
        <v>484</v>
      </c>
      <c r="E111" s="27" t="s">
        <v>485</v>
      </c>
      <c r="F111" s="27" t="s">
        <v>33</v>
      </c>
      <c r="G111" s="30" t="s">
        <v>657</v>
      </c>
      <c r="H111" s="35" t="s">
        <v>658</v>
      </c>
      <c r="I111" s="49">
        <f t="shared" si="8"/>
        <v>836</v>
      </c>
      <c r="J111" s="49">
        <f t="shared" si="9"/>
        <v>809</v>
      </c>
      <c r="K111" s="52">
        <v>809</v>
      </c>
      <c r="L111" s="47"/>
      <c r="M111" s="47"/>
      <c r="N111" s="47"/>
      <c r="O111" s="47"/>
      <c r="P111" s="49">
        <v>27</v>
      </c>
      <c r="Q111" s="47"/>
      <c r="R111" s="64">
        <v>63</v>
      </c>
      <c r="S111" s="28" t="s">
        <v>659</v>
      </c>
      <c r="T111" s="28" t="s">
        <v>660</v>
      </c>
      <c r="U111" s="28" t="s">
        <v>248</v>
      </c>
      <c r="V111" s="27" t="s">
        <v>249</v>
      </c>
      <c r="W111" s="30"/>
    </row>
    <row r="112" s="11" customFormat="1" ht="155" customHeight="1" spans="1:23">
      <c r="A112" s="25">
        <v>105</v>
      </c>
      <c r="B112" s="25" t="s">
        <v>661</v>
      </c>
      <c r="C112" s="30" t="s">
        <v>662</v>
      </c>
      <c r="D112" s="27" t="s">
        <v>484</v>
      </c>
      <c r="E112" s="27" t="s">
        <v>485</v>
      </c>
      <c r="F112" s="27" t="s">
        <v>33</v>
      </c>
      <c r="G112" s="30" t="s">
        <v>663</v>
      </c>
      <c r="H112" s="35" t="s">
        <v>664</v>
      </c>
      <c r="I112" s="49">
        <f t="shared" si="8"/>
        <v>983.4</v>
      </c>
      <c r="J112" s="49">
        <f t="shared" si="9"/>
        <v>963.4</v>
      </c>
      <c r="K112" s="52">
        <v>963.4</v>
      </c>
      <c r="L112" s="47"/>
      <c r="M112" s="47"/>
      <c r="N112" s="47"/>
      <c r="O112" s="47"/>
      <c r="P112" s="49">
        <v>20</v>
      </c>
      <c r="Q112" s="47"/>
      <c r="R112" s="64">
        <v>60</v>
      </c>
      <c r="S112" s="28" t="s">
        <v>665</v>
      </c>
      <c r="T112" s="28" t="s">
        <v>666</v>
      </c>
      <c r="U112" s="28" t="s">
        <v>248</v>
      </c>
      <c r="V112" s="27" t="s">
        <v>249</v>
      </c>
      <c r="W112" s="27"/>
    </row>
    <row r="113" s="11" customFormat="1" ht="155" customHeight="1" spans="1:23">
      <c r="A113" s="25">
        <v>106</v>
      </c>
      <c r="B113" s="25" t="s">
        <v>667</v>
      </c>
      <c r="C113" s="30" t="s">
        <v>668</v>
      </c>
      <c r="D113" s="27" t="s">
        <v>484</v>
      </c>
      <c r="E113" s="27" t="s">
        <v>485</v>
      </c>
      <c r="F113" s="27" t="s">
        <v>33</v>
      </c>
      <c r="G113" s="30" t="s">
        <v>669</v>
      </c>
      <c r="H113" s="35" t="s">
        <v>670</v>
      </c>
      <c r="I113" s="49">
        <f t="shared" si="8"/>
        <v>222.2</v>
      </c>
      <c r="J113" s="49">
        <f t="shared" si="9"/>
        <v>207.2</v>
      </c>
      <c r="K113" s="52">
        <v>207.2</v>
      </c>
      <c r="L113" s="47"/>
      <c r="M113" s="47"/>
      <c r="N113" s="47"/>
      <c r="O113" s="47"/>
      <c r="P113" s="49">
        <v>15</v>
      </c>
      <c r="Q113" s="47"/>
      <c r="R113" s="64">
        <v>45</v>
      </c>
      <c r="S113" s="28" t="s">
        <v>671</v>
      </c>
      <c r="T113" s="28" t="s">
        <v>672</v>
      </c>
      <c r="U113" s="28" t="s">
        <v>248</v>
      </c>
      <c r="V113" s="27" t="s">
        <v>249</v>
      </c>
      <c r="W113" s="27"/>
    </row>
    <row r="114" s="11" customFormat="1" ht="155" customHeight="1" spans="1:23">
      <c r="A114" s="25">
        <v>107</v>
      </c>
      <c r="B114" s="25" t="s">
        <v>673</v>
      </c>
      <c r="C114" s="27" t="s">
        <v>674</v>
      </c>
      <c r="D114" s="27" t="s">
        <v>484</v>
      </c>
      <c r="E114" s="27" t="s">
        <v>485</v>
      </c>
      <c r="F114" s="27" t="s">
        <v>33</v>
      </c>
      <c r="G114" s="27" t="s">
        <v>675</v>
      </c>
      <c r="H114" s="28" t="s">
        <v>676</v>
      </c>
      <c r="I114" s="49">
        <f t="shared" si="8"/>
        <v>988</v>
      </c>
      <c r="J114" s="49">
        <f t="shared" si="9"/>
        <v>968</v>
      </c>
      <c r="K114" s="38">
        <v>968</v>
      </c>
      <c r="L114" s="27"/>
      <c r="M114" s="49"/>
      <c r="N114" s="49"/>
      <c r="O114" s="49"/>
      <c r="P114" s="49">
        <v>20</v>
      </c>
      <c r="Q114" s="49"/>
      <c r="R114" s="64">
        <v>1955</v>
      </c>
      <c r="S114" s="71" t="s">
        <v>677</v>
      </c>
      <c r="T114" s="71" t="s">
        <v>678</v>
      </c>
      <c r="U114" s="71" t="s">
        <v>679</v>
      </c>
      <c r="V114" s="27" t="s">
        <v>680</v>
      </c>
      <c r="W114" s="27"/>
    </row>
    <row r="115" s="11" customFormat="1" ht="155" customHeight="1" spans="1:23">
      <c r="A115" s="25">
        <v>108</v>
      </c>
      <c r="B115" s="25" t="s">
        <v>681</v>
      </c>
      <c r="C115" s="27" t="s">
        <v>682</v>
      </c>
      <c r="D115" s="27" t="s">
        <v>484</v>
      </c>
      <c r="E115" s="27" t="s">
        <v>485</v>
      </c>
      <c r="F115" s="27" t="s">
        <v>33</v>
      </c>
      <c r="G115" s="27" t="s">
        <v>683</v>
      </c>
      <c r="H115" s="28" t="s">
        <v>684</v>
      </c>
      <c r="I115" s="49">
        <f t="shared" si="8"/>
        <v>978</v>
      </c>
      <c r="J115" s="49">
        <f t="shared" si="9"/>
        <v>953</v>
      </c>
      <c r="K115" s="38">
        <v>953</v>
      </c>
      <c r="L115" s="27"/>
      <c r="M115" s="49"/>
      <c r="N115" s="49"/>
      <c r="O115" s="49"/>
      <c r="P115" s="49">
        <v>25</v>
      </c>
      <c r="Q115" s="49"/>
      <c r="R115" s="64">
        <v>2192</v>
      </c>
      <c r="S115" s="71" t="s">
        <v>685</v>
      </c>
      <c r="T115" s="71" t="s">
        <v>686</v>
      </c>
      <c r="U115" s="71" t="s">
        <v>679</v>
      </c>
      <c r="V115" s="27" t="s">
        <v>680</v>
      </c>
      <c r="W115" s="27"/>
    </row>
    <row r="116" s="11" customFormat="1" ht="155" customHeight="1" spans="1:23">
      <c r="A116" s="25">
        <v>109</v>
      </c>
      <c r="B116" s="25" t="s">
        <v>687</v>
      </c>
      <c r="C116" s="27" t="s">
        <v>688</v>
      </c>
      <c r="D116" s="27" t="s">
        <v>484</v>
      </c>
      <c r="E116" s="27" t="s">
        <v>485</v>
      </c>
      <c r="F116" s="27" t="s">
        <v>33</v>
      </c>
      <c r="G116" s="27" t="s">
        <v>689</v>
      </c>
      <c r="H116" s="28" t="s">
        <v>690</v>
      </c>
      <c r="I116" s="49">
        <f t="shared" si="8"/>
        <v>975</v>
      </c>
      <c r="J116" s="49">
        <f t="shared" si="9"/>
        <v>934</v>
      </c>
      <c r="K116" s="38">
        <v>934</v>
      </c>
      <c r="L116" s="27"/>
      <c r="M116" s="49"/>
      <c r="N116" s="49"/>
      <c r="O116" s="49"/>
      <c r="P116" s="49">
        <v>41</v>
      </c>
      <c r="Q116" s="49"/>
      <c r="R116" s="64">
        <v>2912</v>
      </c>
      <c r="S116" s="71" t="s">
        <v>691</v>
      </c>
      <c r="T116" s="71" t="s">
        <v>692</v>
      </c>
      <c r="U116" s="71" t="s">
        <v>679</v>
      </c>
      <c r="V116" s="27" t="s">
        <v>680</v>
      </c>
      <c r="W116" s="27"/>
    </row>
    <row r="117" s="11" customFormat="1" ht="260" customHeight="1" spans="1:23">
      <c r="A117" s="25">
        <v>110</v>
      </c>
      <c r="B117" s="25" t="s">
        <v>693</v>
      </c>
      <c r="C117" s="28" t="s">
        <v>694</v>
      </c>
      <c r="D117" s="27" t="s">
        <v>484</v>
      </c>
      <c r="E117" s="27" t="s">
        <v>485</v>
      </c>
      <c r="F117" s="27" t="s">
        <v>33</v>
      </c>
      <c r="G117" s="27" t="s">
        <v>695</v>
      </c>
      <c r="H117" s="28" t="s">
        <v>696</v>
      </c>
      <c r="I117" s="49">
        <f t="shared" si="8"/>
        <v>968</v>
      </c>
      <c r="J117" s="49">
        <f t="shared" si="9"/>
        <v>933</v>
      </c>
      <c r="K117" s="38">
        <v>933</v>
      </c>
      <c r="L117" s="27"/>
      <c r="M117" s="27"/>
      <c r="N117" s="27"/>
      <c r="O117" s="49"/>
      <c r="P117" s="49">
        <v>35</v>
      </c>
      <c r="Q117" s="49"/>
      <c r="R117" s="64">
        <v>2700</v>
      </c>
      <c r="S117" s="71" t="s">
        <v>697</v>
      </c>
      <c r="T117" s="71" t="s">
        <v>698</v>
      </c>
      <c r="U117" s="71" t="s">
        <v>699</v>
      </c>
      <c r="V117" s="27" t="s">
        <v>700</v>
      </c>
      <c r="W117" s="27"/>
    </row>
    <row r="118" s="11" customFormat="1" ht="175" customHeight="1" spans="1:23">
      <c r="A118" s="25">
        <v>111</v>
      </c>
      <c r="B118" s="25" t="s">
        <v>701</v>
      </c>
      <c r="C118" s="27" t="s">
        <v>702</v>
      </c>
      <c r="D118" s="27" t="s">
        <v>484</v>
      </c>
      <c r="E118" s="27" t="s">
        <v>485</v>
      </c>
      <c r="F118" s="27" t="s">
        <v>33</v>
      </c>
      <c r="G118" s="27" t="s">
        <v>703</v>
      </c>
      <c r="H118" s="28" t="s">
        <v>704</v>
      </c>
      <c r="I118" s="49">
        <f t="shared" si="8"/>
        <v>988</v>
      </c>
      <c r="J118" s="49">
        <f t="shared" si="9"/>
        <v>948</v>
      </c>
      <c r="K118" s="38">
        <v>948</v>
      </c>
      <c r="L118" s="27"/>
      <c r="M118" s="27"/>
      <c r="N118" s="27"/>
      <c r="O118" s="49"/>
      <c r="P118" s="49">
        <v>40</v>
      </c>
      <c r="Q118" s="49"/>
      <c r="R118" s="64">
        <v>651</v>
      </c>
      <c r="S118" s="71" t="s">
        <v>705</v>
      </c>
      <c r="T118" s="71" t="s">
        <v>706</v>
      </c>
      <c r="U118" s="71" t="s">
        <v>699</v>
      </c>
      <c r="V118" s="27" t="s">
        <v>700</v>
      </c>
      <c r="W118" s="27"/>
    </row>
    <row r="119" s="14" customFormat="1" ht="144" customHeight="1" spans="1:23">
      <c r="A119" s="25">
        <v>112</v>
      </c>
      <c r="B119" s="25" t="s">
        <v>707</v>
      </c>
      <c r="C119" s="38" t="s">
        <v>708</v>
      </c>
      <c r="D119" s="38" t="s">
        <v>194</v>
      </c>
      <c r="E119" s="38" t="s">
        <v>709</v>
      </c>
      <c r="F119" s="38" t="s">
        <v>33</v>
      </c>
      <c r="G119" s="38" t="s">
        <v>710</v>
      </c>
      <c r="H119" s="67" t="s">
        <v>711</v>
      </c>
      <c r="I119" s="49">
        <f t="shared" si="8"/>
        <v>275</v>
      </c>
      <c r="J119" s="49">
        <f t="shared" si="9"/>
        <v>265</v>
      </c>
      <c r="K119" s="38">
        <v>265</v>
      </c>
      <c r="L119" s="38"/>
      <c r="M119" s="38"/>
      <c r="N119" s="38"/>
      <c r="O119" s="49"/>
      <c r="P119" s="49">
        <v>10</v>
      </c>
      <c r="Q119" s="49"/>
      <c r="R119" s="64">
        <v>385</v>
      </c>
      <c r="S119" s="28" t="s">
        <v>712</v>
      </c>
      <c r="T119" s="28" t="s">
        <v>198</v>
      </c>
      <c r="U119" s="28" t="s">
        <v>199</v>
      </c>
      <c r="V119" s="27" t="s">
        <v>200</v>
      </c>
      <c r="W119" s="27"/>
    </row>
    <row r="120" s="2" customFormat="1" ht="171" customHeight="1" spans="1:23">
      <c r="A120" s="25">
        <v>113</v>
      </c>
      <c r="B120" s="25" t="s">
        <v>713</v>
      </c>
      <c r="C120" s="30" t="s">
        <v>714</v>
      </c>
      <c r="D120" s="27" t="s">
        <v>484</v>
      </c>
      <c r="E120" s="27" t="s">
        <v>485</v>
      </c>
      <c r="F120" s="30" t="s">
        <v>33</v>
      </c>
      <c r="G120" s="30" t="s">
        <v>715</v>
      </c>
      <c r="H120" s="35" t="s">
        <v>716</v>
      </c>
      <c r="I120" s="49">
        <f t="shared" ref="I120:I159" si="10">J120+O120+P120+Q120</f>
        <v>913</v>
      </c>
      <c r="J120" s="49">
        <f t="shared" ref="J120:J159" si="11">K120+L120+M120+N120</f>
        <v>883</v>
      </c>
      <c r="K120" s="38">
        <v>883</v>
      </c>
      <c r="L120" s="49"/>
      <c r="M120" s="49"/>
      <c r="N120" s="49"/>
      <c r="O120" s="49"/>
      <c r="P120" s="49">
        <v>30</v>
      </c>
      <c r="Q120" s="49"/>
      <c r="R120" s="55">
        <v>520</v>
      </c>
      <c r="S120" s="66" t="s">
        <v>717</v>
      </c>
      <c r="T120" s="67" t="s">
        <v>718</v>
      </c>
      <c r="U120" s="66" t="s">
        <v>167</v>
      </c>
      <c r="V120" s="27" t="s">
        <v>168</v>
      </c>
      <c r="W120" s="27"/>
    </row>
    <row r="121" s="2" customFormat="1" ht="94" customHeight="1" spans="1:23">
      <c r="A121" s="25">
        <v>114</v>
      </c>
      <c r="B121" s="25" t="s">
        <v>719</v>
      </c>
      <c r="C121" s="30" t="s">
        <v>720</v>
      </c>
      <c r="D121" s="27" t="s">
        <v>721</v>
      </c>
      <c r="E121" s="27" t="s">
        <v>722</v>
      </c>
      <c r="F121" s="30" t="s">
        <v>33</v>
      </c>
      <c r="G121" s="30" t="s">
        <v>140</v>
      </c>
      <c r="H121" s="35" t="s">
        <v>723</v>
      </c>
      <c r="I121" s="49">
        <f t="shared" si="10"/>
        <v>650</v>
      </c>
      <c r="J121" s="49">
        <f t="shared" si="11"/>
        <v>620</v>
      </c>
      <c r="K121" s="38">
        <v>620</v>
      </c>
      <c r="L121" s="49"/>
      <c r="M121" s="49"/>
      <c r="N121" s="49"/>
      <c r="O121" s="49"/>
      <c r="P121" s="49">
        <v>30</v>
      </c>
      <c r="Q121" s="49"/>
      <c r="R121" s="64"/>
      <c r="S121" s="86" t="s">
        <v>724</v>
      </c>
      <c r="T121" s="28" t="s">
        <v>725</v>
      </c>
      <c r="U121" s="27" t="s">
        <v>56</v>
      </c>
      <c r="V121" s="27" t="s">
        <v>39</v>
      </c>
      <c r="W121" s="27"/>
    </row>
    <row r="122" s="2" customFormat="1" ht="107" customHeight="1" spans="1:23">
      <c r="A122" s="25">
        <v>115</v>
      </c>
      <c r="B122" s="25" t="s">
        <v>726</v>
      </c>
      <c r="C122" s="30" t="s">
        <v>727</v>
      </c>
      <c r="D122" s="27" t="s">
        <v>721</v>
      </c>
      <c r="E122" s="27" t="s">
        <v>728</v>
      </c>
      <c r="F122" s="30" t="s">
        <v>33</v>
      </c>
      <c r="G122" s="30" t="s">
        <v>420</v>
      </c>
      <c r="H122" s="35" t="s">
        <v>729</v>
      </c>
      <c r="I122" s="49">
        <f t="shared" si="10"/>
        <v>200</v>
      </c>
      <c r="J122" s="49">
        <f t="shared" si="11"/>
        <v>200</v>
      </c>
      <c r="K122" s="38">
        <v>200</v>
      </c>
      <c r="L122" s="49"/>
      <c r="M122" s="49"/>
      <c r="N122" s="49"/>
      <c r="O122" s="49"/>
      <c r="P122" s="49"/>
      <c r="Q122" s="49"/>
      <c r="R122" s="64"/>
      <c r="S122" s="86" t="s">
        <v>730</v>
      </c>
      <c r="T122" s="28" t="s">
        <v>731</v>
      </c>
      <c r="U122" s="27" t="s">
        <v>56</v>
      </c>
      <c r="V122" s="27" t="s">
        <v>39</v>
      </c>
      <c r="W122" s="27"/>
    </row>
    <row r="123" s="1" customFormat="1" ht="70" customHeight="1" spans="1:23">
      <c r="A123" s="23" t="s">
        <v>732</v>
      </c>
      <c r="B123" s="23"/>
      <c r="C123" s="23"/>
      <c r="D123" s="23"/>
      <c r="E123" s="23"/>
      <c r="F123" s="23"/>
      <c r="G123" s="23"/>
      <c r="H123" s="62"/>
      <c r="I123" s="47">
        <f t="shared" si="10"/>
        <v>7477.3</v>
      </c>
      <c r="J123" s="47">
        <f t="shared" si="11"/>
        <v>7477.3</v>
      </c>
      <c r="K123" s="48">
        <f>SUM(K124:K127)</f>
        <v>4237.3</v>
      </c>
      <c r="L123" s="48">
        <f>SUM(L124:L127)</f>
        <v>3240</v>
      </c>
      <c r="M123" s="48"/>
      <c r="N123" s="48"/>
      <c r="O123" s="48"/>
      <c r="P123" s="48"/>
      <c r="Q123" s="48"/>
      <c r="R123" s="48"/>
      <c r="S123" s="62"/>
      <c r="T123" s="62"/>
      <c r="U123" s="62"/>
      <c r="V123" s="23"/>
      <c r="W123" s="23"/>
    </row>
    <row r="124" s="1" customFormat="1" ht="271" customHeight="1" spans="1:23">
      <c r="A124" s="25">
        <v>116</v>
      </c>
      <c r="B124" s="25" t="s">
        <v>733</v>
      </c>
      <c r="C124" s="27" t="s">
        <v>734</v>
      </c>
      <c r="D124" s="27" t="s">
        <v>735</v>
      </c>
      <c r="E124" s="27" t="s">
        <v>736</v>
      </c>
      <c r="F124" s="27" t="s">
        <v>33</v>
      </c>
      <c r="G124" s="74" t="s">
        <v>737</v>
      </c>
      <c r="H124" s="35" t="s">
        <v>738</v>
      </c>
      <c r="I124" s="49">
        <f t="shared" si="10"/>
        <v>1400</v>
      </c>
      <c r="J124" s="49">
        <f t="shared" si="11"/>
        <v>1400</v>
      </c>
      <c r="K124" s="38">
        <v>440</v>
      </c>
      <c r="L124" s="49">
        <v>960</v>
      </c>
      <c r="M124" s="49"/>
      <c r="N124" s="49"/>
      <c r="O124" s="49"/>
      <c r="P124" s="49"/>
      <c r="Q124" s="49"/>
      <c r="R124" s="55">
        <v>20832</v>
      </c>
      <c r="S124" s="35" t="s">
        <v>739</v>
      </c>
      <c r="T124" s="35" t="s">
        <v>740</v>
      </c>
      <c r="U124" s="27" t="s">
        <v>56</v>
      </c>
      <c r="V124" s="27" t="s">
        <v>39</v>
      </c>
      <c r="W124" s="27"/>
    </row>
    <row r="125" s="1" customFormat="1" ht="171" customHeight="1" spans="1:23">
      <c r="A125" s="25">
        <v>117</v>
      </c>
      <c r="B125" s="25" t="s">
        <v>741</v>
      </c>
      <c r="C125" s="27" t="s">
        <v>742</v>
      </c>
      <c r="D125" s="27" t="s">
        <v>743</v>
      </c>
      <c r="E125" s="27" t="s">
        <v>744</v>
      </c>
      <c r="F125" s="27" t="s">
        <v>33</v>
      </c>
      <c r="G125" s="27" t="s">
        <v>412</v>
      </c>
      <c r="H125" s="71" t="s">
        <v>745</v>
      </c>
      <c r="I125" s="49">
        <f t="shared" si="10"/>
        <v>332.3</v>
      </c>
      <c r="J125" s="49">
        <f t="shared" si="11"/>
        <v>332.3</v>
      </c>
      <c r="K125" s="77">
        <v>332.3</v>
      </c>
      <c r="L125" s="78"/>
      <c r="M125" s="78"/>
      <c r="N125" s="78"/>
      <c r="O125" s="79"/>
      <c r="P125" s="77"/>
      <c r="Q125" s="87"/>
      <c r="R125" s="88">
        <v>1850</v>
      </c>
      <c r="S125" s="89" t="s">
        <v>746</v>
      </c>
      <c r="T125" s="28" t="s">
        <v>747</v>
      </c>
      <c r="U125" s="27" t="s">
        <v>56</v>
      </c>
      <c r="V125" s="27" t="s">
        <v>39</v>
      </c>
      <c r="W125" s="27"/>
    </row>
    <row r="126" s="1" customFormat="1" ht="231" customHeight="1" spans="1:23">
      <c r="A126" s="25">
        <v>118</v>
      </c>
      <c r="B126" s="25" t="s">
        <v>748</v>
      </c>
      <c r="C126" s="29" t="s">
        <v>749</v>
      </c>
      <c r="D126" s="27" t="s">
        <v>750</v>
      </c>
      <c r="E126" s="27" t="s">
        <v>750</v>
      </c>
      <c r="F126" s="29" t="s">
        <v>33</v>
      </c>
      <c r="G126" s="72" t="s">
        <v>751</v>
      </c>
      <c r="H126" s="32" t="s">
        <v>752</v>
      </c>
      <c r="I126" s="49">
        <f t="shared" si="10"/>
        <v>2280</v>
      </c>
      <c r="J126" s="49">
        <f t="shared" si="11"/>
        <v>2280</v>
      </c>
      <c r="K126" s="50"/>
      <c r="L126" s="50">
        <v>2280</v>
      </c>
      <c r="M126" s="50"/>
      <c r="N126" s="50"/>
      <c r="O126" s="51"/>
      <c r="P126" s="50"/>
      <c r="Q126" s="50"/>
      <c r="R126" s="51">
        <v>1900</v>
      </c>
      <c r="S126" s="32" t="s">
        <v>753</v>
      </c>
      <c r="T126" s="32" t="s">
        <v>754</v>
      </c>
      <c r="U126" s="29" t="s">
        <v>755</v>
      </c>
      <c r="V126" s="29" t="s">
        <v>756</v>
      </c>
      <c r="W126" s="29"/>
    </row>
    <row r="127" s="1" customFormat="1" ht="243" customHeight="1" spans="1:23">
      <c r="A127" s="25">
        <v>119</v>
      </c>
      <c r="B127" s="25" t="s">
        <v>757</v>
      </c>
      <c r="C127" s="27" t="s">
        <v>758</v>
      </c>
      <c r="D127" s="27" t="s">
        <v>750</v>
      </c>
      <c r="E127" s="27" t="s">
        <v>750</v>
      </c>
      <c r="F127" s="27" t="s">
        <v>33</v>
      </c>
      <c r="G127" s="27" t="s">
        <v>412</v>
      </c>
      <c r="H127" s="35" t="s">
        <v>759</v>
      </c>
      <c r="I127" s="49">
        <f t="shared" si="10"/>
        <v>3465</v>
      </c>
      <c r="J127" s="49">
        <f t="shared" si="11"/>
        <v>3465</v>
      </c>
      <c r="K127" s="77">
        <v>3465</v>
      </c>
      <c r="L127" s="80"/>
      <c r="M127" s="78"/>
      <c r="N127" s="78"/>
      <c r="O127" s="79"/>
      <c r="P127" s="77"/>
      <c r="Q127" s="78"/>
      <c r="R127" s="87">
        <v>1800</v>
      </c>
      <c r="S127" s="90" t="s">
        <v>760</v>
      </c>
      <c r="T127" s="28" t="s">
        <v>761</v>
      </c>
      <c r="U127" s="27" t="s">
        <v>762</v>
      </c>
      <c r="V127" s="27" t="s">
        <v>763</v>
      </c>
      <c r="W127" s="27"/>
    </row>
    <row r="128" s="1" customFormat="1" ht="70" customHeight="1" spans="1:23">
      <c r="A128" s="23" t="s">
        <v>764</v>
      </c>
      <c r="B128" s="23"/>
      <c r="C128" s="23"/>
      <c r="D128" s="23"/>
      <c r="E128" s="23"/>
      <c r="F128" s="23"/>
      <c r="G128" s="23"/>
      <c r="H128" s="62"/>
      <c r="I128" s="47">
        <f t="shared" si="10"/>
        <v>28982.35</v>
      </c>
      <c r="J128" s="47">
        <f t="shared" si="11"/>
        <v>28420.35</v>
      </c>
      <c r="K128" s="47">
        <f>SUM(K129:K171)</f>
        <v>5189.11</v>
      </c>
      <c r="L128" s="47">
        <f t="shared" ref="L128:Q128" si="12">SUM(L129:L171)</f>
        <v>20344.24</v>
      </c>
      <c r="M128" s="47">
        <f t="shared" si="12"/>
        <v>2887</v>
      </c>
      <c r="N128" s="47"/>
      <c r="O128" s="47"/>
      <c r="P128" s="47">
        <f t="shared" si="12"/>
        <v>562</v>
      </c>
      <c r="Q128" s="47"/>
      <c r="R128" s="61"/>
      <c r="S128" s="62"/>
      <c r="T128" s="62"/>
      <c r="U128" s="62"/>
      <c r="V128" s="23"/>
      <c r="W128" s="23"/>
    </row>
    <row r="129" s="1" customFormat="1" ht="195" customHeight="1" spans="1:23">
      <c r="A129" s="25">
        <v>120</v>
      </c>
      <c r="B129" s="25" t="s">
        <v>765</v>
      </c>
      <c r="C129" s="29" t="s">
        <v>766</v>
      </c>
      <c r="D129" s="27" t="s">
        <v>767</v>
      </c>
      <c r="E129" s="27" t="s">
        <v>768</v>
      </c>
      <c r="F129" s="29" t="s">
        <v>131</v>
      </c>
      <c r="G129" s="29" t="s">
        <v>769</v>
      </c>
      <c r="H129" s="32" t="s">
        <v>770</v>
      </c>
      <c r="I129" s="49">
        <f t="shared" si="10"/>
        <v>780</v>
      </c>
      <c r="J129" s="49">
        <f t="shared" si="11"/>
        <v>687</v>
      </c>
      <c r="K129" s="50">
        <v>687</v>
      </c>
      <c r="L129" s="29"/>
      <c r="M129" s="96"/>
      <c r="N129" s="96"/>
      <c r="O129" s="97"/>
      <c r="P129" s="50">
        <v>93</v>
      </c>
      <c r="Q129" s="96"/>
      <c r="R129" s="51">
        <v>2951</v>
      </c>
      <c r="S129" s="32" t="s">
        <v>771</v>
      </c>
      <c r="T129" s="32" t="s">
        <v>772</v>
      </c>
      <c r="U129" s="28" t="s">
        <v>755</v>
      </c>
      <c r="V129" s="27" t="s">
        <v>756</v>
      </c>
      <c r="W129" s="32"/>
    </row>
    <row r="130" s="1" customFormat="1" ht="354" customHeight="1" spans="1:23">
      <c r="A130" s="25">
        <v>121</v>
      </c>
      <c r="B130" s="25" t="s">
        <v>773</v>
      </c>
      <c r="C130" s="29" t="s">
        <v>774</v>
      </c>
      <c r="D130" s="27" t="s">
        <v>767</v>
      </c>
      <c r="E130" s="27" t="s">
        <v>768</v>
      </c>
      <c r="F130" s="29" t="s">
        <v>131</v>
      </c>
      <c r="G130" s="29" t="s">
        <v>775</v>
      </c>
      <c r="H130" s="32" t="s">
        <v>776</v>
      </c>
      <c r="I130" s="49">
        <f t="shared" si="10"/>
        <v>909.6</v>
      </c>
      <c r="J130" s="49">
        <f t="shared" si="11"/>
        <v>844.6</v>
      </c>
      <c r="K130" s="50"/>
      <c r="L130" s="29">
        <v>844.6</v>
      </c>
      <c r="M130" s="96"/>
      <c r="N130" s="96"/>
      <c r="O130" s="97"/>
      <c r="P130" s="50">
        <v>65</v>
      </c>
      <c r="Q130" s="96"/>
      <c r="R130" s="51">
        <v>22951</v>
      </c>
      <c r="S130" s="32" t="s">
        <v>777</v>
      </c>
      <c r="T130" s="32" t="s">
        <v>778</v>
      </c>
      <c r="U130" s="28" t="s">
        <v>755</v>
      </c>
      <c r="V130" s="27" t="s">
        <v>756</v>
      </c>
      <c r="W130" s="32"/>
    </row>
    <row r="131" s="4" customFormat="1" ht="178" customHeight="1" spans="1:23">
      <c r="A131" s="25">
        <v>122</v>
      </c>
      <c r="B131" s="25" t="s">
        <v>779</v>
      </c>
      <c r="C131" s="30" t="s">
        <v>780</v>
      </c>
      <c r="D131" s="27" t="s">
        <v>767</v>
      </c>
      <c r="E131" s="27" t="s">
        <v>768</v>
      </c>
      <c r="F131" s="30" t="s">
        <v>781</v>
      </c>
      <c r="G131" s="30" t="s">
        <v>782</v>
      </c>
      <c r="H131" s="32" t="s">
        <v>783</v>
      </c>
      <c r="I131" s="49">
        <f t="shared" si="10"/>
        <v>981.5</v>
      </c>
      <c r="J131" s="49">
        <f t="shared" si="11"/>
        <v>869.5</v>
      </c>
      <c r="K131" s="38"/>
      <c r="L131" s="27">
        <v>869.5</v>
      </c>
      <c r="M131" s="27"/>
      <c r="N131" s="27"/>
      <c r="O131" s="27"/>
      <c r="P131" s="27">
        <v>112</v>
      </c>
      <c r="Q131" s="27"/>
      <c r="R131" s="27">
        <v>1571</v>
      </c>
      <c r="S131" s="32" t="s">
        <v>784</v>
      </c>
      <c r="T131" s="32" t="s">
        <v>785</v>
      </c>
      <c r="U131" s="28" t="s">
        <v>755</v>
      </c>
      <c r="V131" s="27" t="s">
        <v>756</v>
      </c>
      <c r="W131" s="27"/>
    </row>
    <row r="132" s="1" customFormat="1" ht="141" customHeight="1" spans="1:23">
      <c r="A132" s="25">
        <v>123</v>
      </c>
      <c r="B132" s="25" t="s">
        <v>786</v>
      </c>
      <c r="C132" s="29" t="s">
        <v>787</v>
      </c>
      <c r="D132" s="27" t="s">
        <v>767</v>
      </c>
      <c r="E132" s="27" t="s">
        <v>768</v>
      </c>
      <c r="F132" s="29" t="s">
        <v>131</v>
      </c>
      <c r="G132" s="29" t="s">
        <v>788</v>
      </c>
      <c r="H132" s="32" t="s">
        <v>789</v>
      </c>
      <c r="I132" s="49">
        <f t="shared" si="10"/>
        <v>319.48</v>
      </c>
      <c r="J132" s="49">
        <f t="shared" si="11"/>
        <v>309.48</v>
      </c>
      <c r="K132" s="50"/>
      <c r="L132" s="29">
        <v>309.48</v>
      </c>
      <c r="M132" s="50"/>
      <c r="N132" s="29"/>
      <c r="O132" s="97"/>
      <c r="P132" s="51">
        <v>10</v>
      </c>
      <c r="Q132" s="97"/>
      <c r="R132" s="96">
        <v>3400</v>
      </c>
      <c r="S132" s="96" t="s">
        <v>790</v>
      </c>
      <c r="T132" s="28" t="s">
        <v>791</v>
      </c>
      <c r="U132" s="32" t="s">
        <v>792</v>
      </c>
      <c r="V132" s="32" t="s">
        <v>793</v>
      </c>
      <c r="W132" s="32"/>
    </row>
    <row r="133" s="12" customFormat="1" ht="118" customHeight="1" spans="1:23">
      <c r="A133" s="25">
        <v>124</v>
      </c>
      <c r="B133" s="33" t="s">
        <v>794</v>
      </c>
      <c r="C133" s="30" t="s">
        <v>795</v>
      </c>
      <c r="D133" s="30" t="s">
        <v>767</v>
      </c>
      <c r="E133" s="30" t="s">
        <v>768</v>
      </c>
      <c r="F133" s="30" t="s">
        <v>131</v>
      </c>
      <c r="G133" s="30" t="s">
        <v>796</v>
      </c>
      <c r="H133" s="34" t="s">
        <v>797</v>
      </c>
      <c r="I133" s="49">
        <f t="shared" si="10"/>
        <v>126</v>
      </c>
      <c r="J133" s="49">
        <f t="shared" si="11"/>
        <v>120</v>
      </c>
      <c r="K133" s="52">
        <v>120</v>
      </c>
      <c r="L133" s="52"/>
      <c r="M133" s="30"/>
      <c r="N133" s="30"/>
      <c r="O133" s="30"/>
      <c r="P133" s="30">
        <v>6</v>
      </c>
      <c r="Q133" s="30"/>
      <c r="R133" s="30">
        <v>186</v>
      </c>
      <c r="S133" s="103" t="s">
        <v>798</v>
      </c>
      <c r="T133" s="32" t="s">
        <v>799</v>
      </c>
      <c r="U133" s="104" t="s">
        <v>800</v>
      </c>
      <c r="V133" s="104" t="s">
        <v>756</v>
      </c>
      <c r="W133" s="30"/>
    </row>
    <row r="134" s="15" customFormat="1" ht="115" customHeight="1" spans="1:23">
      <c r="A134" s="25">
        <v>125</v>
      </c>
      <c r="B134" s="25" t="s">
        <v>801</v>
      </c>
      <c r="C134" s="33" t="s">
        <v>802</v>
      </c>
      <c r="D134" s="27" t="s">
        <v>767</v>
      </c>
      <c r="E134" s="33" t="s">
        <v>803</v>
      </c>
      <c r="F134" s="33" t="s">
        <v>33</v>
      </c>
      <c r="G134" s="33" t="s">
        <v>804</v>
      </c>
      <c r="H134" s="34" t="s">
        <v>805</v>
      </c>
      <c r="I134" s="49">
        <f t="shared" si="10"/>
        <v>236.28</v>
      </c>
      <c r="J134" s="49">
        <f t="shared" si="11"/>
        <v>230.28</v>
      </c>
      <c r="K134" s="40">
        <v>230.28</v>
      </c>
      <c r="L134" s="49"/>
      <c r="M134" s="53"/>
      <c r="N134" s="53"/>
      <c r="O134" s="53"/>
      <c r="P134" s="49">
        <v>6</v>
      </c>
      <c r="Q134" s="53"/>
      <c r="R134" s="30">
        <v>800</v>
      </c>
      <c r="S134" s="35" t="s">
        <v>806</v>
      </c>
      <c r="T134" s="35" t="s">
        <v>807</v>
      </c>
      <c r="U134" s="35" t="s">
        <v>248</v>
      </c>
      <c r="V134" s="27" t="s">
        <v>249</v>
      </c>
      <c r="W134" s="32"/>
    </row>
    <row r="135" s="7" customFormat="1" ht="118" customHeight="1" spans="1:23">
      <c r="A135" s="25">
        <v>126</v>
      </c>
      <c r="B135" s="25" t="s">
        <v>808</v>
      </c>
      <c r="C135" s="30" t="s">
        <v>809</v>
      </c>
      <c r="D135" s="30" t="s">
        <v>767</v>
      </c>
      <c r="E135" s="30" t="s">
        <v>803</v>
      </c>
      <c r="F135" s="30" t="s">
        <v>33</v>
      </c>
      <c r="G135" s="30" t="s">
        <v>810</v>
      </c>
      <c r="H135" s="35" t="s">
        <v>811</v>
      </c>
      <c r="I135" s="49">
        <f t="shared" si="10"/>
        <v>395</v>
      </c>
      <c r="J135" s="49">
        <f t="shared" si="11"/>
        <v>335</v>
      </c>
      <c r="K135" s="30">
        <v>335</v>
      </c>
      <c r="L135" s="52"/>
      <c r="M135" s="30"/>
      <c r="N135" s="30"/>
      <c r="O135" s="53"/>
      <c r="P135" s="49">
        <v>60</v>
      </c>
      <c r="Q135" s="53"/>
      <c r="R135" s="55">
        <v>1870</v>
      </c>
      <c r="S135" s="66" t="s">
        <v>812</v>
      </c>
      <c r="T135" s="35" t="s">
        <v>364</v>
      </c>
      <c r="U135" s="35" t="s">
        <v>167</v>
      </c>
      <c r="V135" s="27" t="s">
        <v>168</v>
      </c>
      <c r="W135" s="30"/>
    </row>
    <row r="136" s="7" customFormat="1" ht="113" customHeight="1" spans="1:23">
      <c r="A136" s="25">
        <v>127</v>
      </c>
      <c r="B136" s="25" t="s">
        <v>813</v>
      </c>
      <c r="C136" s="33" t="s">
        <v>814</v>
      </c>
      <c r="D136" s="25" t="s">
        <v>815</v>
      </c>
      <c r="E136" s="33" t="s">
        <v>816</v>
      </c>
      <c r="F136" s="33" t="s">
        <v>33</v>
      </c>
      <c r="G136" s="33" t="s">
        <v>817</v>
      </c>
      <c r="H136" s="34" t="s">
        <v>818</v>
      </c>
      <c r="I136" s="49">
        <f t="shared" si="10"/>
        <v>80</v>
      </c>
      <c r="J136" s="49">
        <f t="shared" si="11"/>
        <v>74</v>
      </c>
      <c r="K136" s="30"/>
      <c r="L136" s="52">
        <v>74</v>
      </c>
      <c r="M136" s="30"/>
      <c r="N136" s="30"/>
      <c r="O136" s="53"/>
      <c r="P136" s="49">
        <v>6</v>
      </c>
      <c r="Q136" s="53"/>
      <c r="R136" s="55">
        <v>1200</v>
      </c>
      <c r="S136" s="66" t="s">
        <v>819</v>
      </c>
      <c r="T136" s="35" t="s">
        <v>820</v>
      </c>
      <c r="U136" s="35" t="s">
        <v>167</v>
      </c>
      <c r="V136" s="27" t="s">
        <v>168</v>
      </c>
      <c r="W136" s="30"/>
    </row>
    <row r="137" s="1" customFormat="1" ht="141" customHeight="1" spans="1:23">
      <c r="A137" s="25">
        <v>128</v>
      </c>
      <c r="B137" s="25" t="s">
        <v>821</v>
      </c>
      <c r="C137" s="27" t="s">
        <v>822</v>
      </c>
      <c r="D137" s="27" t="s">
        <v>815</v>
      </c>
      <c r="E137" s="27" t="s">
        <v>823</v>
      </c>
      <c r="F137" s="27" t="s">
        <v>33</v>
      </c>
      <c r="G137" s="28" t="s">
        <v>824</v>
      </c>
      <c r="H137" s="28" t="s">
        <v>825</v>
      </c>
      <c r="I137" s="49">
        <f t="shared" si="10"/>
        <v>566.5</v>
      </c>
      <c r="J137" s="49">
        <f t="shared" si="11"/>
        <v>566.5</v>
      </c>
      <c r="K137" s="49">
        <v>566.5</v>
      </c>
      <c r="L137" s="23"/>
      <c r="M137" s="23"/>
      <c r="N137" s="23"/>
      <c r="O137" s="49"/>
      <c r="P137" s="49"/>
      <c r="Q137" s="49"/>
      <c r="R137" s="64">
        <v>330</v>
      </c>
      <c r="S137" s="67" t="s">
        <v>826</v>
      </c>
      <c r="T137" s="67" t="s">
        <v>827</v>
      </c>
      <c r="U137" s="67" t="s">
        <v>159</v>
      </c>
      <c r="V137" s="27" t="s">
        <v>160</v>
      </c>
      <c r="W137" s="88"/>
    </row>
    <row r="138" s="1" customFormat="1" ht="138" customHeight="1" spans="1:23">
      <c r="A138" s="25">
        <v>129</v>
      </c>
      <c r="B138" s="25" t="s">
        <v>828</v>
      </c>
      <c r="C138" s="27" t="s">
        <v>829</v>
      </c>
      <c r="D138" s="27" t="s">
        <v>815</v>
      </c>
      <c r="E138" s="27" t="s">
        <v>823</v>
      </c>
      <c r="F138" s="27" t="s">
        <v>33</v>
      </c>
      <c r="G138" s="27" t="s">
        <v>830</v>
      </c>
      <c r="H138" s="28" t="s">
        <v>831</v>
      </c>
      <c r="I138" s="49">
        <f t="shared" si="10"/>
        <v>540.15</v>
      </c>
      <c r="J138" s="49">
        <f t="shared" si="11"/>
        <v>534.15</v>
      </c>
      <c r="K138" s="23"/>
      <c r="L138" s="38">
        <v>534.15</v>
      </c>
      <c r="M138" s="27"/>
      <c r="N138" s="27"/>
      <c r="O138" s="49"/>
      <c r="P138" s="49">
        <v>6</v>
      </c>
      <c r="Q138" s="49"/>
      <c r="R138" s="64">
        <v>120</v>
      </c>
      <c r="S138" s="67" t="s">
        <v>826</v>
      </c>
      <c r="T138" s="28" t="s">
        <v>832</v>
      </c>
      <c r="U138" s="28" t="s">
        <v>248</v>
      </c>
      <c r="V138" s="27" t="s">
        <v>249</v>
      </c>
      <c r="W138" s="32"/>
    </row>
    <row r="139" s="1" customFormat="1" ht="141" customHeight="1" spans="1:23">
      <c r="A139" s="25">
        <v>130</v>
      </c>
      <c r="B139" s="25" t="s">
        <v>833</v>
      </c>
      <c r="C139" s="27" t="s">
        <v>834</v>
      </c>
      <c r="D139" s="27" t="s">
        <v>815</v>
      </c>
      <c r="E139" s="27" t="s">
        <v>823</v>
      </c>
      <c r="F139" s="27" t="s">
        <v>33</v>
      </c>
      <c r="G139" s="27" t="s">
        <v>835</v>
      </c>
      <c r="H139" s="28" t="s">
        <v>836</v>
      </c>
      <c r="I139" s="49">
        <f t="shared" si="10"/>
        <v>562.2</v>
      </c>
      <c r="J139" s="49">
        <f t="shared" si="11"/>
        <v>562.2</v>
      </c>
      <c r="K139" s="23"/>
      <c r="L139" s="38">
        <v>562.2</v>
      </c>
      <c r="M139" s="27"/>
      <c r="N139" s="27"/>
      <c r="O139" s="49"/>
      <c r="P139" s="49"/>
      <c r="Q139" s="49"/>
      <c r="R139" s="64">
        <v>5385</v>
      </c>
      <c r="S139" s="28" t="s">
        <v>826</v>
      </c>
      <c r="T139" s="28" t="s">
        <v>837</v>
      </c>
      <c r="U139" s="28" t="s">
        <v>336</v>
      </c>
      <c r="V139" s="27" t="s">
        <v>337</v>
      </c>
      <c r="W139" s="27"/>
    </row>
    <row r="140" s="1" customFormat="1" ht="126" customHeight="1" spans="1:23">
      <c r="A140" s="25">
        <v>131</v>
      </c>
      <c r="B140" s="25" t="s">
        <v>838</v>
      </c>
      <c r="C140" s="27" t="s">
        <v>839</v>
      </c>
      <c r="D140" s="27" t="s">
        <v>815</v>
      </c>
      <c r="E140" s="27" t="s">
        <v>823</v>
      </c>
      <c r="F140" s="27" t="s">
        <v>33</v>
      </c>
      <c r="G140" s="27" t="s">
        <v>840</v>
      </c>
      <c r="H140" s="28" t="s">
        <v>841</v>
      </c>
      <c r="I140" s="49">
        <f t="shared" si="10"/>
        <v>322.5</v>
      </c>
      <c r="J140" s="49">
        <f t="shared" si="11"/>
        <v>322.5</v>
      </c>
      <c r="K140" s="49">
        <v>322.5</v>
      </c>
      <c r="L140" s="49"/>
      <c r="M140" s="27"/>
      <c r="N140" s="27"/>
      <c r="O140" s="49"/>
      <c r="P140" s="49"/>
      <c r="Q140" s="49"/>
      <c r="R140" s="38">
        <v>1088</v>
      </c>
      <c r="S140" s="67" t="s">
        <v>842</v>
      </c>
      <c r="T140" s="67" t="s">
        <v>843</v>
      </c>
      <c r="U140" s="67" t="s">
        <v>240</v>
      </c>
      <c r="V140" s="27" t="s">
        <v>241</v>
      </c>
      <c r="W140" s="30"/>
    </row>
    <row r="141" s="1" customFormat="1" ht="124" customHeight="1" spans="1:23">
      <c r="A141" s="25">
        <v>132</v>
      </c>
      <c r="B141" s="25" t="s">
        <v>844</v>
      </c>
      <c r="C141" s="91" t="s">
        <v>845</v>
      </c>
      <c r="D141" s="91" t="s">
        <v>815</v>
      </c>
      <c r="E141" s="91" t="s">
        <v>823</v>
      </c>
      <c r="F141" s="91" t="s">
        <v>33</v>
      </c>
      <c r="G141" s="91" t="s">
        <v>846</v>
      </c>
      <c r="H141" s="92" t="s">
        <v>847</v>
      </c>
      <c r="I141" s="49">
        <f t="shared" si="10"/>
        <v>360</v>
      </c>
      <c r="J141" s="49">
        <f t="shared" si="11"/>
        <v>360</v>
      </c>
      <c r="K141" s="98">
        <v>360</v>
      </c>
      <c r="L141" s="38"/>
      <c r="M141" s="27"/>
      <c r="N141" s="27"/>
      <c r="O141" s="49"/>
      <c r="P141" s="49"/>
      <c r="Q141" s="49"/>
      <c r="R141" s="64">
        <v>4215</v>
      </c>
      <c r="S141" s="67" t="s">
        <v>848</v>
      </c>
      <c r="T141" s="67" t="s">
        <v>849</v>
      </c>
      <c r="U141" s="67" t="s">
        <v>850</v>
      </c>
      <c r="V141" s="27" t="s">
        <v>851</v>
      </c>
      <c r="W141" s="27"/>
    </row>
    <row r="142" s="1" customFormat="1" ht="169" customHeight="1" spans="1:23">
      <c r="A142" s="25">
        <v>133</v>
      </c>
      <c r="B142" s="25" t="s">
        <v>852</v>
      </c>
      <c r="C142" s="27" t="s">
        <v>853</v>
      </c>
      <c r="D142" s="27" t="s">
        <v>815</v>
      </c>
      <c r="E142" s="27" t="s">
        <v>823</v>
      </c>
      <c r="F142" s="30" t="s">
        <v>33</v>
      </c>
      <c r="G142" s="27" t="s">
        <v>854</v>
      </c>
      <c r="H142" s="28" t="s">
        <v>855</v>
      </c>
      <c r="I142" s="49">
        <f t="shared" si="10"/>
        <v>834</v>
      </c>
      <c r="J142" s="49">
        <f t="shared" si="11"/>
        <v>834</v>
      </c>
      <c r="K142" s="27">
        <v>834</v>
      </c>
      <c r="L142" s="38"/>
      <c r="M142" s="49"/>
      <c r="N142" s="49"/>
      <c r="O142" s="49"/>
      <c r="P142" s="49"/>
      <c r="Q142" s="49"/>
      <c r="R142" s="64">
        <v>6903</v>
      </c>
      <c r="S142" s="67" t="s">
        <v>856</v>
      </c>
      <c r="T142" s="67" t="s">
        <v>857</v>
      </c>
      <c r="U142" s="67" t="s">
        <v>175</v>
      </c>
      <c r="V142" s="27" t="s">
        <v>176</v>
      </c>
      <c r="W142" s="27"/>
    </row>
    <row r="143" s="1" customFormat="1" ht="141" customHeight="1" spans="1:23">
      <c r="A143" s="25">
        <v>134</v>
      </c>
      <c r="B143" s="25" t="s">
        <v>858</v>
      </c>
      <c r="C143" s="27" t="s">
        <v>859</v>
      </c>
      <c r="D143" s="27" t="s">
        <v>815</v>
      </c>
      <c r="E143" s="27" t="s">
        <v>823</v>
      </c>
      <c r="F143" s="27" t="s">
        <v>33</v>
      </c>
      <c r="G143" s="30" t="s">
        <v>860</v>
      </c>
      <c r="H143" s="35" t="s">
        <v>861</v>
      </c>
      <c r="I143" s="49">
        <f t="shared" si="10"/>
        <v>751</v>
      </c>
      <c r="J143" s="49">
        <f t="shared" si="11"/>
        <v>745</v>
      </c>
      <c r="K143" s="27">
        <v>745</v>
      </c>
      <c r="L143" s="38"/>
      <c r="M143" s="23"/>
      <c r="N143" s="23"/>
      <c r="O143" s="49"/>
      <c r="P143" s="49">
        <v>6</v>
      </c>
      <c r="Q143" s="49"/>
      <c r="R143" s="64">
        <v>2000</v>
      </c>
      <c r="S143" s="67" t="s">
        <v>862</v>
      </c>
      <c r="T143" s="67" t="s">
        <v>863</v>
      </c>
      <c r="U143" s="67" t="s">
        <v>167</v>
      </c>
      <c r="V143" s="27" t="s">
        <v>168</v>
      </c>
      <c r="W143" s="27"/>
    </row>
    <row r="144" s="1" customFormat="1" ht="101" customHeight="1" spans="1:23">
      <c r="A144" s="25">
        <v>135</v>
      </c>
      <c r="B144" s="25" t="s">
        <v>864</v>
      </c>
      <c r="C144" s="27" t="s">
        <v>865</v>
      </c>
      <c r="D144" s="27" t="s">
        <v>815</v>
      </c>
      <c r="E144" s="27" t="s">
        <v>823</v>
      </c>
      <c r="F144" s="27" t="s">
        <v>33</v>
      </c>
      <c r="G144" s="27" t="s">
        <v>866</v>
      </c>
      <c r="H144" s="28" t="s">
        <v>867</v>
      </c>
      <c r="I144" s="49">
        <f t="shared" si="10"/>
        <v>300</v>
      </c>
      <c r="J144" s="49">
        <f t="shared" si="11"/>
        <v>300</v>
      </c>
      <c r="K144" s="23"/>
      <c r="L144" s="38">
        <v>300</v>
      </c>
      <c r="M144" s="59"/>
      <c r="N144" s="59"/>
      <c r="O144" s="28"/>
      <c r="P144" s="28"/>
      <c r="Q144" s="59"/>
      <c r="R144" s="85">
        <v>1732</v>
      </c>
      <c r="S144" s="28" t="s">
        <v>868</v>
      </c>
      <c r="T144" s="28" t="s">
        <v>869</v>
      </c>
      <c r="U144" s="28" t="s">
        <v>278</v>
      </c>
      <c r="V144" s="27" t="s">
        <v>279</v>
      </c>
      <c r="W144" s="27"/>
    </row>
    <row r="145" s="1" customFormat="1" ht="142" customHeight="1" spans="1:23">
      <c r="A145" s="25">
        <v>136</v>
      </c>
      <c r="B145" s="25" t="s">
        <v>870</v>
      </c>
      <c r="C145" s="27" t="s">
        <v>871</v>
      </c>
      <c r="D145" s="27" t="s">
        <v>815</v>
      </c>
      <c r="E145" s="27" t="s">
        <v>823</v>
      </c>
      <c r="F145" s="27" t="s">
        <v>33</v>
      </c>
      <c r="G145" s="27" t="s">
        <v>872</v>
      </c>
      <c r="H145" s="28" t="s">
        <v>873</v>
      </c>
      <c r="I145" s="49">
        <f t="shared" si="10"/>
        <v>627.6</v>
      </c>
      <c r="J145" s="49">
        <f t="shared" si="11"/>
        <v>627.6</v>
      </c>
      <c r="K145" s="23"/>
      <c r="L145" s="38">
        <v>627.6</v>
      </c>
      <c r="M145" s="27"/>
      <c r="N145" s="27"/>
      <c r="O145" s="28"/>
      <c r="P145" s="49"/>
      <c r="Q145" s="49"/>
      <c r="R145" s="27">
        <v>1348</v>
      </c>
      <c r="S145" s="93" t="s">
        <v>874</v>
      </c>
      <c r="T145" s="28" t="s">
        <v>875</v>
      </c>
      <c r="U145" s="28" t="s">
        <v>351</v>
      </c>
      <c r="V145" s="27" t="s">
        <v>352</v>
      </c>
      <c r="W145" s="27"/>
    </row>
    <row r="146" s="1" customFormat="1" ht="128" customHeight="1" spans="1:23">
      <c r="A146" s="25">
        <v>137</v>
      </c>
      <c r="B146" s="25" t="s">
        <v>876</v>
      </c>
      <c r="C146" s="27" t="s">
        <v>877</v>
      </c>
      <c r="D146" s="27" t="s">
        <v>815</v>
      </c>
      <c r="E146" s="27" t="s">
        <v>823</v>
      </c>
      <c r="F146" s="27" t="s">
        <v>33</v>
      </c>
      <c r="G146" s="27" t="s">
        <v>878</v>
      </c>
      <c r="H146" s="28" t="s">
        <v>879</v>
      </c>
      <c r="I146" s="49">
        <f t="shared" si="10"/>
        <v>116.66</v>
      </c>
      <c r="J146" s="49">
        <f t="shared" si="11"/>
        <v>116.66</v>
      </c>
      <c r="K146" s="23"/>
      <c r="L146" s="38">
        <v>116.66</v>
      </c>
      <c r="M146" s="49"/>
      <c r="N146" s="49"/>
      <c r="O146" s="49"/>
      <c r="P146" s="49"/>
      <c r="Q146" s="49"/>
      <c r="R146" s="64">
        <v>160</v>
      </c>
      <c r="S146" s="28" t="s">
        <v>826</v>
      </c>
      <c r="T146" s="28" t="s">
        <v>880</v>
      </c>
      <c r="U146" s="28" t="s">
        <v>615</v>
      </c>
      <c r="V146" s="27" t="s">
        <v>616</v>
      </c>
      <c r="W146" s="27"/>
    </row>
    <row r="147" s="1" customFormat="1" ht="112" customHeight="1" spans="1:23">
      <c r="A147" s="25">
        <v>138</v>
      </c>
      <c r="B147" s="25" t="s">
        <v>881</v>
      </c>
      <c r="C147" s="27" t="s">
        <v>882</v>
      </c>
      <c r="D147" s="27" t="s">
        <v>815</v>
      </c>
      <c r="E147" s="27" t="s">
        <v>823</v>
      </c>
      <c r="F147" s="27" t="s">
        <v>33</v>
      </c>
      <c r="G147" s="27" t="s">
        <v>883</v>
      </c>
      <c r="H147" s="28" t="s">
        <v>884</v>
      </c>
      <c r="I147" s="49">
        <f t="shared" si="10"/>
        <v>93</v>
      </c>
      <c r="J147" s="49">
        <f t="shared" si="11"/>
        <v>93</v>
      </c>
      <c r="K147" s="23"/>
      <c r="L147" s="38">
        <v>93</v>
      </c>
      <c r="M147" s="49"/>
      <c r="N147" s="49"/>
      <c r="O147" s="49"/>
      <c r="P147" s="49"/>
      <c r="Q147" s="49"/>
      <c r="R147" s="64">
        <v>104</v>
      </c>
      <c r="S147" s="28" t="s">
        <v>885</v>
      </c>
      <c r="T147" s="28" t="s">
        <v>886</v>
      </c>
      <c r="U147" s="28" t="s">
        <v>358</v>
      </c>
      <c r="V147" s="27" t="s">
        <v>359</v>
      </c>
      <c r="W147" s="29"/>
    </row>
    <row r="148" s="1" customFormat="1" ht="141" customHeight="1" spans="1:23">
      <c r="A148" s="25">
        <v>139</v>
      </c>
      <c r="B148" s="25" t="s">
        <v>887</v>
      </c>
      <c r="C148" s="27" t="s">
        <v>888</v>
      </c>
      <c r="D148" s="27" t="s">
        <v>815</v>
      </c>
      <c r="E148" s="27" t="s">
        <v>823</v>
      </c>
      <c r="F148" s="27" t="s">
        <v>33</v>
      </c>
      <c r="G148" s="27" t="s">
        <v>889</v>
      </c>
      <c r="H148" s="28" t="s">
        <v>890</v>
      </c>
      <c r="I148" s="49">
        <f t="shared" si="10"/>
        <v>669</v>
      </c>
      <c r="J148" s="49">
        <f t="shared" si="11"/>
        <v>602</v>
      </c>
      <c r="K148" s="23"/>
      <c r="L148" s="38">
        <v>602</v>
      </c>
      <c r="M148" s="49"/>
      <c r="N148" s="49"/>
      <c r="O148" s="49"/>
      <c r="P148" s="49">
        <v>67</v>
      </c>
      <c r="Q148" s="49"/>
      <c r="R148" s="64">
        <v>700</v>
      </c>
      <c r="S148" s="28" t="s">
        <v>891</v>
      </c>
      <c r="T148" s="28" t="s">
        <v>892</v>
      </c>
      <c r="U148" s="28" t="s">
        <v>190</v>
      </c>
      <c r="V148" s="27" t="s">
        <v>191</v>
      </c>
      <c r="W148" s="27"/>
    </row>
    <row r="149" s="1" customFormat="1" ht="139" customHeight="1" spans="1:23">
      <c r="A149" s="25">
        <v>140</v>
      </c>
      <c r="B149" s="25" t="s">
        <v>893</v>
      </c>
      <c r="C149" s="27" t="s">
        <v>894</v>
      </c>
      <c r="D149" s="27" t="s">
        <v>815</v>
      </c>
      <c r="E149" s="27" t="s">
        <v>823</v>
      </c>
      <c r="F149" s="27" t="s">
        <v>33</v>
      </c>
      <c r="G149" s="27" t="s">
        <v>895</v>
      </c>
      <c r="H149" s="28" t="s">
        <v>896</v>
      </c>
      <c r="I149" s="49">
        <f t="shared" si="10"/>
        <v>509</v>
      </c>
      <c r="J149" s="49">
        <f t="shared" si="11"/>
        <v>509</v>
      </c>
      <c r="K149" s="23"/>
      <c r="L149" s="49">
        <v>509</v>
      </c>
      <c r="M149" s="49"/>
      <c r="N149" s="49"/>
      <c r="O149" s="49"/>
      <c r="P149" s="49"/>
      <c r="Q149" s="49"/>
      <c r="R149" s="64">
        <v>2650</v>
      </c>
      <c r="S149" s="28" t="s">
        <v>897</v>
      </c>
      <c r="T149" s="28" t="s">
        <v>898</v>
      </c>
      <c r="U149" s="28" t="s">
        <v>270</v>
      </c>
      <c r="V149" s="27" t="s">
        <v>271</v>
      </c>
      <c r="W149" s="30"/>
    </row>
    <row r="150" s="12" customFormat="1" ht="155" customHeight="1" spans="1:23">
      <c r="A150" s="25">
        <v>141</v>
      </c>
      <c r="B150" s="25" t="s">
        <v>899</v>
      </c>
      <c r="C150" s="30" t="s">
        <v>900</v>
      </c>
      <c r="D150" s="30" t="s">
        <v>815</v>
      </c>
      <c r="E150" s="30" t="s">
        <v>823</v>
      </c>
      <c r="F150" s="30" t="s">
        <v>33</v>
      </c>
      <c r="G150" s="30" t="s">
        <v>901</v>
      </c>
      <c r="H150" s="35" t="s">
        <v>902</v>
      </c>
      <c r="I150" s="49">
        <f t="shared" si="10"/>
        <v>763.83</v>
      </c>
      <c r="J150" s="49">
        <f t="shared" si="11"/>
        <v>757.83</v>
      </c>
      <c r="K150" s="30">
        <v>757.83</v>
      </c>
      <c r="L150" s="53"/>
      <c r="M150" s="53"/>
      <c r="N150" s="53"/>
      <c r="O150" s="53"/>
      <c r="P150" s="53">
        <v>6</v>
      </c>
      <c r="Q150" s="53"/>
      <c r="R150" s="55">
        <v>921</v>
      </c>
      <c r="S150" s="52" t="s">
        <v>826</v>
      </c>
      <c r="T150" s="67" t="s">
        <v>903</v>
      </c>
      <c r="U150" s="86" t="s">
        <v>904</v>
      </c>
      <c r="V150" s="30" t="s">
        <v>905</v>
      </c>
      <c r="W150" s="30"/>
    </row>
    <row r="151" s="1" customFormat="1" ht="141" customHeight="1" spans="1:23">
      <c r="A151" s="25">
        <v>142</v>
      </c>
      <c r="B151" s="25" t="s">
        <v>821</v>
      </c>
      <c r="C151" s="27" t="s">
        <v>906</v>
      </c>
      <c r="D151" s="27" t="s">
        <v>815</v>
      </c>
      <c r="E151" s="27" t="s">
        <v>823</v>
      </c>
      <c r="F151" s="27" t="s">
        <v>33</v>
      </c>
      <c r="G151" s="28" t="s">
        <v>907</v>
      </c>
      <c r="H151" s="28" t="s">
        <v>908</v>
      </c>
      <c r="I151" s="49">
        <f t="shared" si="10"/>
        <v>231</v>
      </c>
      <c r="J151" s="49">
        <f t="shared" si="11"/>
        <v>231</v>
      </c>
      <c r="K151" s="49">
        <v>231</v>
      </c>
      <c r="L151" s="23"/>
      <c r="M151" s="23"/>
      <c r="N151" s="23"/>
      <c r="O151" s="49"/>
      <c r="P151" s="49"/>
      <c r="Q151" s="49"/>
      <c r="R151" s="64">
        <v>330</v>
      </c>
      <c r="S151" s="67" t="s">
        <v>909</v>
      </c>
      <c r="T151" s="67" t="s">
        <v>827</v>
      </c>
      <c r="U151" s="105" t="s">
        <v>159</v>
      </c>
      <c r="V151" s="27" t="s">
        <v>160</v>
      </c>
      <c r="W151" s="27"/>
    </row>
    <row r="152" s="1" customFormat="1" ht="125" customHeight="1" spans="1:23">
      <c r="A152" s="25">
        <v>143</v>
      </c>
      <c r="B152" s="25" t="s">
        <v>910</v>
      </c>
      <c r="C152" s="27" t="s">
        <v>911</v>
      </c>
      <c r="D152" s="27" t="s">
        <v>815</v>
      </c>
      <c r="E152" s="27" t="s">
        <v>823</v>
      </c>
      <c r="F152" s="27" t="s">
        <v>33</v>
      </c>
      <c r="G152" s="27" t="s">
        <v>392</v>
      </c>
      <c r="H152" s="28" t="s">
        <v>912</v>
      </c>
      <c r="I152" s="49">
        <f t="shared" si="10"/>
        <v>343</v>
      </c>
      <c r="J152" s="49">
        <f t="shared" si="11"/>
        <v>343</v>
      </c>
      <c r="K152" s="38"/>
      <c r="L152" s="27"/>
      <c r="M152" s="27">
        <v>343</v>
      </c>
      <c r="N152" s="27"/>
      <c r="O152" s="49"/>
      <c r="P152" s="49"/>
      <c r="Q152" s="49"/>
      <c r="R152" s="64">
        <v>611</v>
      </c>
      <c r="S152" s="28" t="s">
        <v>913</v>
      </c>
      <c r="T152" s="28" t="s">
        <v>914</v>
      </c>
      <c r="U152" s="105" t="s">
        <v>792</v>
      </c>
      <c r="V152" s="27" t="s">
        <v>793</v>
      </c>
      <c r="W152" s="27"/>
    </row>
    <row r="153" s="1" customFormat="1" ht="141" customHeight="1" spans="1:23">
      <c r="A153" s="25">
        <v>144</v>
      </c>
      <c r="B153" s="25" t="s">
        <v>915</v>
      </c>
      <c r="C153" s="27" t="s">
        <v>916</v>
      </c>
      <c r="D153" s="27" t="s">
        <v>815</v>
      </c>
      <c r="E153" s="27" t="s">
        <v>823</v>
      </c>
      <c r="F153" s="27" t="s">
        <v>33</v>
      </c>
      <c r="G153" s="27" t="s">
        <v>917</v>
      </c>
      <c r="H153" s="28" t="s">
        <v>918</v>
      </c>
      <c r="I153" s="49">
        <f t="shared" si="10"/>
        <v>289</v>
      </c>
      <c r="J153" s="49">
        <f t="shared" si="11"/>
        <v>289</v>
      </c>
      <c r="K153" s="38"/>
      <c r="L153" s="27"/>
      <c r="M153" s="27">
        <v>289</v>
      </c>
      <c r="N153" s="27"/>
      <c r="O153" s="49"/>
      <c r="P153" s="49"/>
      <c r="Q153" s="49"/>
      <c r="R153" s="64">
        <v>501</v>
      </c>
      <c r="S153" s="28" t="s">
        <v>919</v>
      </c>
      <c r="T153" s="28" t="s">
        <v>920</v>
      </c>
      <c r="U153" s="105" t="s">
        <v>792</v>
      </c>
      <c r="V153" s="27" t="s">
        <v>793</v>
      </c>
      <c r="W153" s="27"/>
    </row>
    <row r="154" s="1" customFormat="1" ht="141" customHeight="1" spans="1:23">
      <c r="A154" s="25">
        <v>145</v>
      </c>
      <c r="B154" s="25" t="s">
        <v>921</v>
      </c>
      <c r="C154" s="27" t="s">
        <v>922</v>
      </c>
      <c r="D154" s="27" t="s">
        <v>815</v>
      </c>
      <c r="E154" s="27" t="s">
        <v>823</v>
      </c>
      <c r="F154" s="27" t="s">
        <v>33</v>
      </c>
      <c r="G154" s="27" t="s">
        <v>923</v>
      </c>
      <c r="H154" s="28" t="s">
        <v>924</v>
      </c>
      <c r="I154" s="49">
        <f t="shared" si="10"/>
        <v>357</v>
      </c>
      <c r="J154" s="49">
        <f t="shared" si="11"/>
        <v>357</v>
      </c>
      <c r="K154" s="38"/>
      <c r="L154" s="27"/>
      <c r="M154" s="27">
        <v>357</v>
      </c>
      <c r="N154" s="27"/>
      <c r="O154" s="49"/>
      <c r="P154" s="49"/>
      <c r="Q154" s="49"/>
      <c r="R154" s="64">
        <v>376</v>
      </c>
      <c r="S154" s="28" t="s">
        <v>925</v>
      </c>
      <c r="T154" s="28" t="s">
        <v>926</v>
      </c>
      <c r="U154" s="105" t="s">
        <v>792</v>
      </c>
      <c r="V154" s="27" t="s">
        <v>793</v>
      </c>
      <c r="W154" s="27"/>
    </row>
    <row r="155" s="1" customFormat="1" ht="141" customHeight="1" spans="1:23">
      <c r="A155" s="25">
        <v>146</v>
      </c>
      <c r="B155" s="25" t="s">
        <v>927</v>
      </c>
      <c r="C155" s="27" t="s">
        <v>928</v>
      </c>
      <c r="D155" s="27" t="s">
        <v>815</v>
      </c>
      <c r="E155" s="27" t="s">
        <v>823</v>
      </c>
      <c r="F155" s="27" t="s">
        <v>33</v>
      </c>
      <c r="G155" s="27" t="s">
        <v>929</v>
      </c>
      <c r="H155" s="28" t="s">
        <v>930</v>
      </c>
      <c r="I155" s="49">
        <f t="shared" si="10"/>
        <v>337</v>
      </c>
      <c r="J155" s="49">
        <f t="shared" si="11"/>
        <v>337</v>
      </c>
      <c r="K155" s="38"/>
      <c r="L155" s="27"/>
      <c r="M155" s="27">
        <v>337</v>
      </c>
      <c r="N155" s="27"/>
      <c r="O155" s="49"/>
      <c r="P155" s="49"/>
      <c r="Q155" s="49"/>
      <c r="R155" s="64">
        <v>891</v>
      </c>
      <c r="S155" s="28" t="s">
        <v>931</v>
      </c>
      <c r="T155" s="28" t="s">
        <v>932</v>
      </c>
      <c r="U155" s="105" t="s">
        <v>792</v>
      </c>
      <c r="V155" s="27" t="s">
        <v>793</v>
      </c>
      <c r="W155" s="27"/>
    </row>
    <row r="156" s="1" customFormat="1" ht="141" customHeight="1" spans="1:23">
      <c r="A156" s="25">
        <v>147</v>
      </c>
      <c r="B156" s="25" t="s">
        <v>933</v>
      </c>
      <c r="C156" s="27" t="s">
        <v>934</v>
      </c>
      <c r="D156" s="27" t="s">
        <v>815</v>
      </c>
      <c r="E156" s="27" t="s">
        <v>823</v>
      </c>
      <c r="F156" s="27" t="s">
        <v>33</v>
      </c>
      <c r="G156" s="27" t="s">
        <v>935</v>
      </c>
      <c r="H156" s="28" t="s">
        <v>936</v>
      </c>
      <c r="I156" s="49">
        <f t="shared" si="10"/>
        <v>388</v>
      </c>
      <c r="J156" s="49">
        <f t="shared" si="11"/>
        <v>388</v>
      </c>
      <c r="K156" s="38"/>
      <c r="L156" s="27"/>
      <c r="M156" s="27">
        <v>388</v>
      </c>
      <c r="N156" s="27"/>
      <c r="O156" s="49"/>
      <c r="P156" s="49"/>
      <c r="Q156" s="49"/>
      <c r="R156" s="64">
        <v>1369</v>
      </c>
      <c r="S156" s="28" t="s">
        <v>937</v>
      </c>
      <c r="T156" s="28" t="s">
        <v>938</v>
      </c>
      <c r="U156" s="105" t="s">
        <v>792</v>
      </c>
      <c r="V156" s="27" t="s">
        <v>793</v>
      </c>
      <c r="W156" s="27"/>
    </row>
    <row r="157" s="1" customFormat="1" ht="141" customHeight="1" spans="1:23">
      <c r="A157" s="25">
        <v>148</v>
      </c>
      <c r="B157" s="25" t="s">
        <v>939</v>
      </c>
      <c r="C157" s="27" t="s">
        <v>940</v>
      </c>
      <c r="D157" s="27" t="s">
        <v>815</v>
      </c>
      <c r="E157" s="27" t="s">
        <v>823</v>
      </c>
      <c r="F157" s="27" t="s">
        <v>33</v>
      </c>
      <c r="G157" s="27" t="s">
        <v>941</v>
      </c>
      <c r="H157" s="28" t="s">
        <v>942</v>
      </c>
      <c r="I157" s="49">
        <f t="shared" si="10"/>
        <v>391</v>
      </c>
      <c r="J157" s="49">
        <f t="shared" si="11"/>
        <v>391</v>
      </c>
      <c r="K157" s="38"/>
      <c r="L157" s="27"/>
      <c r="M157" s="27">
        <v>391</v>
      </c>
      <c r="N157" s="27"/>
      <c r="O157" s="49"/>
      <c r="P157" s="49"/>
      <c r="Q157" s="49"/>
      <c r="R157" s="64">
        <v>1200</v>
      </c>
      <c r="S157" s="28" t="s">
        <v>943</v>
      </c>
      <c r="T157" s="28" t="s">
        <v>944</v>
      </c>
      <c r="U157" s="105" t="s">
        <v>792</v>
      </c>
      <c r="V157" s="27" t="s">
        <v>793</v>
      </c>
      <c r="W157" s="27"/>
    </row>
    <row r="158" s="1" customFormat="1" ht="141" customHeight="1" spans="1:23">
      <c r="A158" s="25">
        <v>149</v>
      </c>
      <c r="B158" s="25" t="s">
        <v>945</v>
      </c>
      <c r="C158" s="27" t="s">
        <v>946</v>
      </c>
      <c r="D158" s="27" t="s">
        <v>815</v>
      </c>
      <c r="E158" s="27" t="s">
        <v>823</v>
      </c>
      <c r="F158" s="27" t="s">
        <v>33</v>
      </c>
      <c r="G158" s="27" t="s">
        <v>947</v>
      </c>
      <c r="H158" s="28" t="s">
        <v>948</v>
      </c>
      <c r="I158" s="49">
        <f t="shared" si="10"/>
        <v>394</v>
      </c>
      <c r="J158" s="49">
        <f t="shared" si="11"/>
        <v>394</v>
      </c>
      <c r="K158" s="38"/>
      <c r="L158" s="27"/>
      <c r="M158" s="27">
        <v>394</v>
      </c>
      <c r="N158" s="27"/>
      <c r="O158" s="49"/>
      <c r="P158" s="49"/>
      <c r="Q158" s="49"/>
      <c r="R158" s="64">
        <v>1035</v>
      </c>
      <c r="S158" s="28" t="s">
        <v>949</v>
      </c>
      <c r="T158" s="28" t="s">
        <v>950</v>
      </c>
      <c r="U158" s="105" t="s">
        <v>792</v>
      </c>
      <c r="V158" s="27" t="s">
        <v>793</v>
      </c>
      <c r="W158" s="27"/>
    </row>
    <row r="159" s="1" customFormat="1" ht="141" customHeight="1" spans="1:23">
      <c r="A159" s="25">
        <v>150</v>
      </c>
      <c r="B159" s="25" t="s">
        <v>951</v>
      </c>
      <c r="C159" s="27" t="s">
        <v>952</v>
      </c>
      <c r="D159" s="27" t="s">
        <v>815</v>
      </c>
      <c r="E159" s="27" t="s">
        <v>823</v>
      </c>
      <c r="F159" s="27" t="s">
        <v>33</v>
      </c>
      <c r="G159" s="27" t="s">
        <v>953</v>
      </c>
      <c r="H159" s="28" t="s">
        <v>954</v>
      </c>
      <c r="I159" s="49">
        <f t="shared" si="10"/>
        <v>388</v>
      </c>
      <c r="J159" s="49">
        <f t="shared" si="11"/>
        <v>388</v>
      </c>
      <c r="K159" s="38"/>
      <c r="L159" s="27"/>
      <c r="M159" s="27">
        <v>388</v>
      </c>
      <c r="N159" s="27"/>
      <c r="O159" s="49"/>
      <c r="P159" s="49"/>
      <c r="Q159" s="49"/>
      <c r="R159" s="64">
        <v>1172</v>
      </c>
      <c r="S159" s="28" t="s">
        <v>955</v>
      </c>
      <c r="T159" s="28" t="s">
        <v>956</v>
      </c>
      <c r="U159" s="105" t="s">
        <v>792</v>
      </c>
      <c r="V159" s="27" t="s">
        <v>793</v>
      </c>
      <c r="W159" s="27"/>
    </row>
    <row r="160" s="1" customFormat="1" ht="114" customHeight="1" spans="1:23">
      <c r="A160" s="25">
        <v>151</v>
      </c>
      <c r="B160" s="25" t="s">
        <v>957</v>
      </c>
      <c r="C160" s="27" t="s">
        <v>958</v>
      </c>
      <c r="D160" s="27" t="s">
        <v>815</v>
      </c>
      <c r="E160" s="27" t="s">
        <v>959</v>
      </c>
      <c r="F160" s="27" t="s">
        <v>33</v>
      </c>
      <c r="G160" s="27" t="s">
        <v>960</v>
      </c>
      <c r="H160" s="93" t="s">
        <v>961</v>
      </c>
      <c r="I160" s="49">
        <f t="shared" ref="I160:I178" si="13">J160+O160+P160+Q160</f>
        <v>217</v>
      </c>
      <c r="J160" s="49">
        <f t="shared" ref="J160:J178" si="14">K160+L160+M160+N160</f>
        <v>207</v>
      </c>
      <c r="K160" s="48"/>
      <c r="L160" s="27">
        <v>207</v>
      </c>
      <c r="M160" s="23"/>
      <c r="N160" s="23"/>
      <c r="O160" s="23"/>
      <c r="P160" s="27">
        <v>10</v>
      </c>
      <c r="Q160" s="23"/>
      <c r="R160" s="27">
        <v>21523</v>
      </c>
      <c r="S160" s="28" t="s">
        <v>962</v>
      </c>
      <c r="T160" s="67" t="s">
        <v>963</v>
      </c>
      <c r="U160" s="67" t="s">
        <v>615</v>
      </c>
      <c r="V160" s="27" t="s">
        <v>616</v>
      </c>
      <c r="W160" s="27"/>
    </row>
    <row r="161" s="12" customFormat="1" ht="195" customHeight="1" spans="1:23">
      <c r="A161" s="25">
        <v>152</v>
      </c>
      <c r="B161" s="33" t="s">
        <v>964</v>
      </c>
      <c r="C161" s="30" t="s">
        <v>965</v>
      </c>
      <c r="D161" s="30" t="s">
        <v>966</v>
      </c>
      <c r="E161" s="30" t="s">
        <v>967</v>
      </c>
      <c r="F161" s="30" t="s">
        <v>33</v>
      </c>
      <c r="G161" s="30" t="s">
        <v>968</v>
      </c>
      <c r="H161" s="34" t="s">
        <v>969</v>
      </c>
      <c r="I161" s="49">
        <f t="shared" si="13"/>
        <v>1599.05</v>
      </c>
      <c r="J161" s="49">
        <f t="shared" si="14"/>
        <v>1584.05</v>
      </c>
      <c r="K161" s="99"/>
      <c r="L161" s="57">
        <v>1584.05</v>
      </c>
      <c r="M161" s="57"/>
      <c r="N161" s="57"/>
      <c r="O161" s="35"/>
      <c r="P161" s="57">
        <v>15</v>
      </c>
      <c r="Q161" s="54"/>
      <c r="R161" s="106">
        <v>1420</v>
      </c>
      <c r="S161" s="35" t="s">
        <v>970</v>
      </c>
      <c r="T161" s="67" t="s">
        <v>971</v>
      </c>
      <c r="U161" s="35" t="s">
        <v>199</v>
      </c>
      <c r="V161" s="30" t="s">
        <v>200</v>
      </c>
      <c r="W161" s="27"/>
    </row>
    <row r="162" s="12" customFormat="1" ht="230" customHeight="1" spans="1:23">
      <c r="A162" s="25">
        <v>153</v>
      </c>
      <c r="B162" s="33" t="s">
        <v>972</v>
      </c>
      <c r="C162" s="30" t="s">
        <v>973</v>
      </c>
      <c r="D162" s="30" t="s">
        <v>966</v>
      </c>
      <c r="E162" s="30" t="s">
        <v>967</v>
      </c>
      <c r="F162" s="30" t="s">
        <v>33</v>
      </c>
      <c r="G162" s="30" t="s">
        <v>974</v>
      </c>
      <c r="H162" s="35" t="s">
        <v>975</v>
      </c>
      <c r="I162" s="49">
        <f t="shared" si="13"/>
        <v>1755.75</v>
      </c>
      <c r="J162" s="49">
        <f t="shared" si="14"/>
        <v>1745.75</v>
      </c>
      <c r="K162" s="52"/>
      <c r="L162" s="57">
        <v>1745.75</v>
      </c>
      <c r="M162" s="57"/>
      <c r="N162" s="57"/>
      <c r="O162" s="53"/>
      <c r="P162" s="30">
        <v>10</v>
      </c>
      <c r="Q162" s="107"/>
      <c r="R162" s="106">
        <v>1421</v>
      </c>
      <c r="S162" s="35" t="s">
        <v>976</v>
      </c>
      <c r="T162" s="67" t="s">
        <v>977</v>
      </c>
      <c r="U162" s="35" t="s">
        <v>199</v>
      </c>
      <c r="V162" s="30" t="s">
        <v>200</v>
      </c>
      <c r="W162" s="27"/>
    </row>
    <row r="163" s="12" customFormat="1" ht="166" customHeight="1" spans="1:23">
      <c r="A163" s="25">
        <v>154</v>
      </c>
      <c r="B163" s="33" t="s">
        <v>978</v>
      </c>
      <c r="C163" s="30" t="s">
        <v>979</v>
      </c>
      <c r="D163" s="30" t="s">
        <v>966</v>
      </c>
      <c r="E163" s="94" t="s">
        <v>967</v>
      </c>
      <c r="F163" s="94" t="s">
        <v>33</v>
      </c>
      <c r="G163" s="94" t="s">
        <v>980</v>
      </c>
      <c r="H163" s="95" t="s">
        <v>981</v>
      </c>
      <c r="I163" s="49">
        <f t="shared" si="13"/>
        <v>802</v>
      </c>
      <c r="J163" s="49">
        <f t="shared" si="14"/>
        <v>792</v>
      </c>
      <c r="K163" s="100"/>
      <c r="L163" s="101">
        <v>792</v>
      </c>
      <c r="M163" s="101"/>
      <c r="N163" s="101"/>
      <c r="O163" s="101"/>
      <c r="P163" s="101">
        <v>10</v>
      </c>
      <c r="Q163" s="101"/>
      <c r="R163" s="106">
        <v>618</v>
      </c>
      <c r="S163" s="108" t="s">
        <v>976</v>
      </c>
      <c r="T163" s="67" t="s">
        <v>982</v>
      </c>
      <c r="U163" s="35" t="s">
        <v>199</v>
      </c>
      <c r="V163" s="30" t="s">
        <v>200</v>
      </c>
      <c r="W163" s="27"/>
    </row>
    <row r="164" s="12" customFormat="1" ht="210" customHeight="1" spans="1:23">
      <c r="A164" s="25">
        <v>155</v>
      </c>
      <c r="B164" s="33" t="s">
        <v>983</v>
      </c>
      <c r="C164" s="30" t="s">
        <v>984</v>
      </c>
      <c r="D164" s="30" t="s">
        <v>966</v>
      </c>
      <c r="E164" s="94" t="s">
        <v>967</v>
      </c>
      <c r="F164" s="94" t="s">
        <v>33</v>
      </c>
      <c r="G164" s="30" t="s">
        <v>985</v>
      </c>
      <c r="H164" s="35" t="s">
        <v>986</v>
      </c>
      <c r="I164" s="49">
        <f t="shared" si="13"/>
        <v>1574.75</v>
      </c>
      <c r="J164" s="49">
        <f t="shared" si="14"/>
        <v>1564.75</v>
      </c>
      <c r="K164" s="52"/>
      <c r="L164" s="57">
        <v>1564.75</v>
      </c>
      <c r="M164" s="57"/>
      <c r="N164" s="57"/>
      <c r="O164" s="53"/>
      <c r="P164" s="30">
        <v>10</v>
      </c>
      <c r="Q164" s="107"/>
      <c r="R164" s="55">
        <v>1378</v>
      </c>
      <c r="S164" s="66" t="s">
        <v>976</v>
      </c>
      <c r="T164" s="67" t="s">
        <v>987</v>
      </c>
      <c r="U164" s="35" t="s">
        <v>199</v>
      </c>
      <c r="V164" s="30" t="s">
        <v>200</v>
      </c>
      <c r="W164" s="27"/>
    </row>
    <row r="165" s="12" customFormat="1" ht="221" customHeight="1" spans="1:23">
      <c r="A165" s="25">
        <v>156</v>
      </c>
      <c r="B165" s="33" t="s">
        <v>988</v>
      </c>
      <c r="C165" s="30" t="s">
        <v>989</v>
      </c>
      <c r="D165" s="30" t="s">
        <v>966</v>
      </c>
      <c r="E165" s="30" t="s">
        <v>967</v>
      </c>
      <c r="F165" s="30" t="s">
        <v>33</v>
      </c>
      <c r="G165" s="30" t="s">
        <v>990</v>
      </c>
      <c r="H165" s="35" t="s">
        <v>991</v>
      </c>
      <c r="I165" s="49">
        <f t="shared" si="13"/>
        <v>1539</v>
      </c>
      <c r="J165" s="49">
        <f t="shared" si="14"/>
        <v>1524</v>
      </c>
      <c r="K165" s="52"/>
      <c r="L165" s="102">
        <v>1524</v>
      </c>
      <c r="M165" s="102"/>
      <c r="N165" s="102"/>
      <c r="O165" s="53"/>
      <c r="P165" s="30">
        <v>15</v>
      </c>
      <c r="Q165" s="107"/>
      <c r="R165" s="106">
        <v>707</v>
      </c>
      <c r="S165" s="35" t="s">
        <v>976</v>
      </c>
      <c r="T165" s="67" t="s">
        <v>992</v>
      </c>
      <c r="U165" s="109" t="s">
        <v>199</v>
      </c>
      <c r="V165" s="52" t="s">
        <v>200</v>
      </c>
      <c r="W165" s="27"/>
    </row>
    <row r="166" s="12" customFormat="1" ht="191" customHeight="1" spans="1:23">
      <c r="A166" s="25">
        <v>157</v>
      </c>
      <c r="B166" s="33" t="s">
        <v>993</v>
      </c>
      <c r="C166" s="30" t="s">
        <v>994</v>
      </c>
      <c r="D166" s="30" t="s">
        <v>966</v>
      </c>
      <c r="E166" s="30" t="s">
        <v>967</v>
      </c>
      <c r="F166" s="30" t="s">
        <v>33</v>
      </c>
      <c r="G166" s="30" t="s">
        <v>995</v>
      </c>
      <c r="H166" s="34" t="s">
        <v>996</v>
      </c>
      <c r="I166" s="49">
        <f t="shared" si="13"/>
        <v>930</v>
      </c>
      <c r="J166" s="49">
        <f t="shared" si="14"/>
        <v>924</v>
      </c>
      <c r="K166" s="53"/>
      <c r="L166" s="53">
        <v>924</v>
      </c>
      <c r="M166" s="54"/>
      <c r="N166" s="54"/>
      <c r="O166" s="53"/>
      <c r="P166" s="53">
        <v>6</v>
      </c>
      <c r="Q166" s="53"/>
      <c r="R166" s="52">
        <v>1036</v>
      </c>
      <c r="S166" s="66" t="s">
        <v>997</v>
      </c>
      <c r="T166" s="67" t="s">
        <v>998</v>
      </c>
      <c r="U166" s="35" t="s">
        <v>999</v>
      </c>
      <c r="V166" s="30" t="s">
        <v>1000</v>
      </c>
      <c r="W166" s="27"/>
    </row>
    <row r="167" s="12" customFormat="1" ht="159" customHeight="1" spans="1:23">
      <c r="A167" s="25">
        <v>158</v>
      </c>
      <c r="B167" s="33" t="s">
        <v>1001</v>
      </c>
      <c r="C167" s="30" t="s">
        <v>1002</v>
      </c>
      <c r="D167" s="30" t="s">
        <v>966</v>
      </c>
      <c r="E167" s="30" t="s">
        <v>967</v>
      </c>
      <c r="F167" s="30" t="s">
        <v>33</v>
      </c>
      <c r="G167" s="30" t="s">
        <v>1003</v>
      </c>
      <c r="H167" s="34" t="s">
        <v>1004</v>
      </c>
      <c r="I167" s="49">
        <f t="shared" si="13"/>
        <v>2070</v>
      </c>
      <c r="J167" s="49">
        <f t="shared" si="14"/>
        <v>2060</v>
      </c>
      <c r="K167" s="53"/>
      <c r="L167" s="53">
        <v>2060</v>
      </c>
      <c r="M167" s="54"/>
      <c r="N167" s="54"/>
      <c r="O167" s="53"/>
      <c r="P167" s="53">
        <v>10</v>
      </c>
      <c r="Q167" s="53"/>
      <c r="R167" s="52">
        <v>1847</v>
      </c>
      <c r="S167" s="66" t="s">
        <v>1005</v>
      </c>
      <c r="T167" s="67" t="s">
        <v>1006</v>
      </c>
      <c r="U167" s="35" t="s">
        <v>999</v>
      </c>
      <c r="V167" s="30" t="s">
        <v>1000</v>
      </c>
      <c r="W167" s="27"/>
    </row>
    <row r="168" s="12" customFormat="1" ht="161" customHeight="1" spans="1:23">
      <c r="A168" s="25">
        <v>159</v>
      </c>
      <c r="B168" s="33" t="s">
        <v>1007</v>
      </c>
      <c r="C168" s="30" t="s">
        <v>1008</v>
      </c>
      <c r="D168" s="30" t="s">
        <v>966</v>
      </c>
      <c r="E168" s="30" t="s">
        <v>967</v>
      </c>
      <c r="F168" s="30" t="s">
        <v>33</v>
      </c>
      <c r="G168" s="30" t="s">
        <v>1009</v>
      </c>
      <c r="H168" s="34" t="s">
        <v>1010</v>
      </c>
      <c r="I168" s="49">
        <f t="shared" si="13"/>
        <v>1290</v>
      </c>
      <c r="J168" s="49">
        <f t="shared" si="14"/>
        <v>1279</v>
      </c>
      <c r="K168" s="53"/>
      <c r="L168" s="53">
        <v>1279</v>
      </c>
      <c r="M168" s="54"/>
      <c r="N168" s="54"/>
      <c r="O168" s="53"/>
      <c r="P168" s="53">
        <v>11</v>
      </c>
      <c r="Q168" s="53"/>
      <c r="R168" s="52">
        <v>2113</v>
      </c>
      <c r="S168" s="66" t="s">
        <v>1011</v>
      </c>
      <c r="T168" s="67" t="s">
        <v>1012</v>
      </c>
      <c r="U168" s="35" t="s">
        <v>999</v>
      </c>
      <c r="V168" s="30" t="s">
        <v>1000</v>
      </c>
      <c r="W168" s="27"/>
    </row>
    <row r="169" s="12" customFormat="1" ht="150" customHeight="1" spans="1:23">
      <c r="A169" s="25">
        <v>160</v>
      </c>
      <c r="B169" s="33" t="s">
        <v>1013</v>
      </c>
      <c r="C169" s="30" t="s">
        <v>1014</v>
      </c>
      <c r="D169" s="30" t="s">
        <v>966</v>
      </c>
      <c r="E169" s="30" t="s">
        <v>967</v>
      </c>
      <c r="F169" s="30" t="s">
        <v>33</v>
      </c>
      <c r="G169" s="30" t="s">
        <v>1015</v>
      </c>
      <c r="H169" s="34" t="s">
        <v>1016</v>
      </c>
      <c r="I169" s="49">
        <f t="shared" si="13"/>
        <v>560</v>
      </c>
      <c r="J169" s="49">
        <f t="shared" si="14"/>
        <v>554</v>
      </c>
      <c r="K169" s="53"/>
      <c r="L169" s="53">
        <v>554</v>
      </c>
      <c r="M169" s="54"/>
      <c r="N169" s="54"/>
      <c r="O169" s="53"/>
      <c r="P169" s="53">
        <v>6</v>
      </c>
      <c r="Q169" s="53"/>
      <c r="R169" s="52">
        <v>835</v>
      </c>
      <c r="S169" s="66" t="s">
        <v>1017</v>
      </c>
      <c r="T169" s="67" t="s">
        <v>1018</v>
      </c>
      <c r="U169" s="35" t="s">
        <v>999</v>
      </c>
      <c r="V169" s="30" t="s">
        <v>1000</v>
      </c>
      <c r="W169" s="27"/>
    </row>
    <row r="170" s="12" customFormat="1" ht="210" customHeight="1" spans="1:23">
      <c r="A170" s="25">
        <v>161</v>
      </c>
      <c r="B170" s="33" t="s">
        <v>1019</v>
      </c>
      <c r="C170" s="30" t="s">
        <v>1020</v>
      </c>
      <c r="D170" s="30" t="s">
        <v>966</v>
      </c>
      <c r="E170" s="30" t="s">
        <v>967</v>
      </c>
      <c r="F170" s="30" t="s">
        <v>33</v>
      </c>
      <c r="G170" s="30" t="s">
        <v>1021</v>
      </c>
      <c r="H170" s="34" t="s">
        <v>1022</v>
      </c>
      <c r="I170" s="49">
        <f t="shared" si="13"/>
        <v>1820</v>
      </c>
      <c r="J170" s="49">
        <f t="shared" si="14"/>
        <v>1810</v>
      </c>
      <c r="K170" s="53"/>
      <c r="L170" s="53">
        <v>1810</v>
      </c>
      <c r="M170" s="54"/>
      <c r="N170" s="54"/>
      <c r="O170" s="53"/>
      <c r="P170" s="53">
        <v>10</v>
      </c>
      <c r="Q170" s="53"/>
      <c r="R170" s="52">
        <v>1135</v>
      </c>
      <c r="S170" s="66" t="s">
        <v>1023</v>
      </c>
      <c r="T170" s="67" t="s">
        <v>1024</v>
      </c>
      <c r="U170" s="35" t="s">
        <v>999</v>
      </c>
      <c r="V170" s="30" t="s">
        <v>1000</v>
      </c>
      <c r="W170" s="27"/>
    </row>
    <row r="171" s="12" customFormat="1" ht="153" customHeight="1" spans="1:23">
      <c r="A171" s="25">
        <v>162</v>
      </c>
      <c r="B171" s="33" t="s">
        <v>1025</v>
      </c>
      <c r="C171" s="30" t="s">
        <v>1026</v>
      </c>
      <c r="D171" s="30" t="s">
        <v>966</v>
      </c>
      <c r="E171" s="30" t="s">
        <v>967</v>
      </c>
      <c r="F171" s="30" t="s">
        <v>33</v>
      </c>
      <c r="G171" s="30" t="s">
        <v>1027</v>
      </c>
      <c r="H171" s="34" t="s">
        <v>1028</v>
      </c>
      <c r="I171" s="49">
        <f t="shared" si="13"/>
        <v>863.5</v>
      </c>
      <c r="J171" s="49">
        <f t="shared" si="14"/>
        <v>857.5</v>
      </c>
      <c r="K171" s="53"/>
      <c r="L171" s="53">
        <v>857.5</v>
      </c>
      <c r="M171" s="54"/>
      <c r="N171" s="54"/>
      <c r="O171" s="53"/>
      <c r="P171" s="53">
        <v>6</v>
      </c>
      <c r="Q171" s="53"/>
      <c r="R171" s="52">
        <v>1049</v>
      </c>
      <c r="S171" s="66" t="s">
        <v>1029</v>
      </c>
      <c r="T171" s="67" t="s">
        <v>1030</v>
      </c>
      <c r="U171" s="35" t="s">
        <v>999</v>
      </c>
      <c r="V171" s="30" t="s">
        <v>1000</v>
      </c>
      <c r="W171" s="27"/>
    </row>
    <row r="172" s="2" customFormat="1" ht="47" customHeight="1" spans="1:23">
      <c r="A172" s="23" t="s">
        <v>1031</v>
      </c>
      <c r="B172" s="23"/>
      <c r="C172" s="23"/>
      <c r="D172" s="23"/>
      <c r="E172" s="23"/>
      <c r="F172" s="23"/>
      <c r="G172" s="23"/>
      <c r="H172" s="62"/>
      <c r="I172" s="47">
        <f t="shared" si="13"/>
        <v>4762.37</v>
      </c>
      <c r="J172" s="47">
        <f t="shared" si="14"/>
        <v>4762.37</v>
      </c>
      <c r="K172" s="48">
        <f>SUM(K173:K174)</f>
        <v>4762.37</v>
      </c>
      <c r="L172" s="48"/>
      <c r="M172" s="48"/>
      <c r="N172" s="48"/>
      <c r="O172" s="48"/>
      <c r="P172" s="48"/>
      <c r="Q172" s="48"/>
      <c r="R172" s="61"/>
      <c r="S172" s="62"/>
      <c r="T172" s="62"/>
      <c r="U172" s="62"/>
      <c r="V172" s="23"/>
      <c r="W172" s="63"/>
    </row>
    <row r="173" s="1" customFormat="1" ht="109" customHeight="1" spans="1:23">
      <c r="A173" s="25">
        <v>163</v>
      </c>
      <c r="B173" s="25" t="s">
        <v>1032</v>
      </c>
      <c r="C173" s="27" t="s">
        <v>1033</v>
      </c>
      <c r="D173" s="38" t="s">
        <v>1034</v>
      </c>
      <c r="E173" s="38" t="s">
        <v>1035</v>
      </c>
      <c r="F173" s="27" t="s">
        <v>33</v>
      </c>
      <c r="G173" s="27" t="s">
        <v>140</v>
      </c>
      <c r="H173" s="28" t="s">
        <v>1036</v>
      </c>
      <c r="I173" s="49">
        <f t="shared" si="13"/>
        <v>4400</v>
      </c>
      <c r="J173" s="49">
        <f t="shared" si="14"/>
        <v>4400</v>
      </c>
      <c r="K173" s="38">
        <v>4400</v>
      </c>
      <c r="L173" s="23"/>
      <c r="M173" s="23"/>
      <c r="N173" s="23"/>
      <c r="O173" s="47"/>
      <c r="P173" s="49"/>
      <c r="Q173" s="47"/>
      <c r="R173" s="110">
        <v>14800</v>
      </c>
      <c r="S173" s="28" t="s">
        <v>1037</v>
      </c>
      <c r="T173" s="28" t="s">
        <v>1038</v>
      </c>
      <c r="U173" s="38" t="s">
        <v>1039</v>
      </c>
      <c r="V173" s="38" t="s">
        <v>1040</v>
      </c>
      <c r="W173" s="27"/>
    </row>
    <row r="174" s="1" customFormat="1" ht="110" customHeight="1" spans="1:23">
      <c r="A174" s="25">
        <v>164</v>
      </c>
      <c r="B174" s="25" t="s">
        <v>1041</v>
      </c>
      <c r="C174" s="27" t="s">
        <v>1042</v>
      </c>
      <c r="D174" s="38" t="s">
        <v>1043</v>
      </c>
      <c r="E174" s="38" t="s">
        <v>1044</v>
      </c>
      <c r="F174" s="27" t="s">
        <v>131</v>
      </c>
      <c r="G174" s="27" t="s">
        <v>1045</v>
      </c>
      <c r="H174" s="28" t="s">
        <v>1046</v>
      </c>
      <c r="I174" s="49">
        <f t="shared" si="13"/>
        <v>362.37</v>
      </c>
      <c r="J174" s="49">
        <f t="shared" si="14"/>
        <v>362.37</v>
      </c>
      <c r="K174" s="49">
        <v>362.37</v>
      </c>
      <c r="L174" s="49"/>
      <c r="M174" s="49"/>
      <c r="N174" s="49"/>
      <c r="O174" s="49"/>
      <c r="P174" s="49"/>
      <c r="Q174" s="49"/>
      <c r="R174" s="27">
        <v>8920</v>
      </c>
      <c r="S174" s="28" t="s">
        <v>1047</v>
      </c>
      <c r="T174" s="28" t="s">
        <v>1048</v>
      </c>
      <c r="U174" s="27" t="s">
        <v>1049</v>
      </c>
      <c r="V174" s="27" t="s">
        <v>1050</v>
      </c>
      <c r="W174" s="44"/>
    </row>
    <row r="175" s="2" customFormat="1" ht="47" customHeight="1" spans="1:23">
      <c r="A175" s="23" t="s">
        <v>1051</v>
      </c>
      <c r="B175" s="23"/>
      <c r="C175" s="23"/>
      <c r="D175" s="23"/>
      <c r="E175" s="23"/>
      <c r="F175" s="23"/>
      <c r="G175" s="23"/>
      <c r="H175" s="62"/>
      <c r="I175" s="47">
        <f t="shared" si="13"/>
        <v>124</v>
      </c>
      <c r="J175" s="47">
        <f t="shared" si="14"/>
        <v>118</v>
      </c>
      <c r="K175" s="48"/>
      <c r="L175" s="48">
        <f>SUM(L176:L176)</f>
        <v>118</v>
      </c>
      <c r="M175" s="48"/>
      <c r="N175" s="48"/>
      <c r="O175" s="48"/>
      <c r="P175" s="48">
        <f>SUM(P176:P176)</f>
        <v>6</v>
      </c>
      <c r="Q175" s="48"/>
      <c r="R175" s="61"/>
      <c r="S175" s="62"/>
      <c r="T175" s="62"/>
      <c r="U175" s="62"/>
      <c r="V175" s="23"/>
      <c r="W175" s="63"/>
    </row>
    <row r="176" s="1" customFormat="1" ht="89" customHeight="1" spans="1:23">
      <c r="A176" s="25">
        <v>165</v>
      </c>
      <c r="B176" s="25" t="s">
        <v>1052</v>
      </c>
      <c r="C176" s="30" t="s">
        <v>1053</v>
      </c>
      <c r="D176" s="27" t="s">
        <v>815</v>
      </c>
      <c r="E176" s="27" t="s">
        <v>959</v>
      </c>
      <c r="F176" s="30" t="s">
        <v>1054</v>
      </c>
      <c r="G176" s="30" t="s">
        <v>1055</v>
      </c>
      <c r="H176" s="35" t="s">
        <v>1056</v>
      </c>
      <c r="I176" s="49">
        <f t="shared" si="13"/>
        <v>124</v>
      </c>
      <c r="J176" s="49">
        <f t="shared" si="14"/>
        <v>118</v>
      </c>
      <c r="K176" s="48"/>
      <c r="L176" s="49">
        <v>118</v>
      </c>
      <c r="M176" s="47"/>
      <c r="N176" s="47"/>
      <c r="O176" s="47"/>
      <c r="P176" s="49">
        <v>6</v>
      </c>
      <c r="Q176" s="47"/>
      <c r="R176" s="64">
        <v>3200</v>
      </c>
      <c r="S176" s="67" t="s">
        <v>1057</v>
      </c>
      <c r="T176" s="28" t="s">
        <v>1058</v>
      </c>
      <c r="U176" s="28" t="s">
        <v>1059</v>
      </c>
      <c r="V176" s="27" t="s">
        <v>1060</v>
      </c>
      <c r="W176" s="30"/>
    </row>
    <row r="177" s="2" customFormat="1" ht="40" customHeight="1" spans="1:23">
      <c r="A177" s="23" t="s">
        <v>1061</v>
      </c>
      <c r="B177" s="23"/>
      <c r="C177" s="23"/>
      <c r="D177" s="23"/>
      <c r="E177" s="23"/>
      <c r="F177" s="23"/>
      <c r="G177" s="23"/>
      <c r="H177" s="62"/>
      <c r="I177" s="47">
        <f t="shared" si="13"/>
        <v>67.2</v>
      </c>
      <c r="J177" s="47">
        <f t="shared" si="14"/>
        <v>67.2</v>
      </c>
      <c r="K177" s="47"/>
      <c r="L177" s="47"/>
      <c r="M177" s="47"/>
      <c r="N177" s="47">
        <f>SUM(N178:N178)</f>
        <v>67.2</v>
      </c>
      <c r="O177" s="47"/>
      <c r="P177" s="47"/>
      <c r="Q177" s="47"/>
      <c r="R177" s="61"/>
      <c r="S177" s="62"/>
      <c r="T177" s="62"/>
      <c r="U177" s="62"/>
      <c r="V177" s="23"/>
      <c r="W177" s="63"/>
    </row>
    <row r="178" s="1" customFormat="1" ht="85" customHeight="1" spans="1:23">
      <c r="A178" s="25">
        <v>166</v>
      </c>
      <c r="B178" s="25" t="s">
        <v>1062</v>
      </c>
      <c r="C178" s="27" t="s">
        <v>1063</v>
      </c>
      <c r="D178" s="27" t="s">
        <v>1064</v>
      </c>
      <c r="E178" s="27" t="s">
        <v>1065</v>
      </c>
      <c r="F178" s="27" t="s">
        <v>33</v>
      </c>
      <c r="G178" s="27" t="s">
        <v>180</v>
      </c>
      <c r="H178" s="28" t="s">
        <v>1066</v>
      </c>
      <c r="I178" s="49">
        <f t="shared" si="13"/>
        <v>67.2</v>
      </c>
      <c r="J178" s="49">
        <f t="shared" si="14"/>
        <v>67.2</v>
      </c>
      <c r="K178" s="58"/>
      <c r="L178" s="59"/>
      <c r="M178" s="59"/>
      <c r="N178" s="27">
        <v>67.2</v>
      </c>
      <c r="O178" s="23"/>
      <c r="P178" s="28"/>
      <c r="Q178" s="59"/>
      <c r="R178" s="27">
        <v>710212</v>
      </c>
      <c r="S178" s="111" t="s">
        <v>1067</v>
      </c>
      <c r="T178" s="28" t="s">
        <v>1068</v>
      </c>
      <c r="U178" s="27" t="s">
        <v>1069</v>
      </c>
      <c r="V178" s="27" t="s">
        <v>1070</v>
      </c>
      <c r="W178" s="51"/>
    </row>
    <row r="179" s="11" customFormat="1" spans="1:23">
      <c r="A179" s="16"/>
      <c r="B179" s="3"/>
      <c r="C179" s="4"/>
      <c r="D179" s="4"/>
      <c r="E179" s="4"/>
      <c r="F179" s="4"/>
      <c r="G179" s="4"/>
      <c r="H179" s="3"/>
      <c r="I179" s="17"/>
      <c r="J179" s="3"/>
      <c r="K179" s="18"/>
      <c r="O179" s="17"/>
      <c r="P179" s="17"/>
      <c r="R179" s="19"/>
      <c r="S179" s="20"/>
      <c r="T179" s="20"/>
      <c r="U179" s="20"/>
      <c r="V179" s="21"/>
      <c r="W179" s="3"/>
    </row>
    <row r="180" s="11" customFormat="1" spans="1:23">
      <c r="A180" s="16"/>
      <c r="B180" s="3"/>
      <c r="C180" s="4"/>
      <c r="D180" s="4"/>
      <c r="E180" s="4"/>
      <c r="F180" s="4"/>
      <c r="G180" s="4"/>
      <c r="H180" s="3"/>
      <c r="I180" s="17"/>
      <c r="J180" s="3"/>
      <c r="K180" s="18"/>
      <c r="O180" s="17"/>
      <c r="P180" s="17"/>
      <c r="R180" s="19"/>
      <c r="S180" s="20"/>
      <c r="T180" s="20"/>
      <c r="U180" s="20"/>
      <c r="V180" s="21"/>
      <c r="W180" s="3"/>
    </row>
    <row r="181" s="11" customFormat="1" spans="1:23">
      <c r="A181" s="16"/>
      <c r="B181" s="3"/>
      <c r="C181" s="4"/>
      <c r="D181" s="4"/>
      <c r="E181" s="4"/>
      <c r="F181" s="4"/>
      <c r="G181" s="4"/>
      <c r="H181" s="3"/>
      <c r="I181" s="17"/>
      <c r="J181" s="3"/>
      <c r="K181" s="18"/>
      <c r="O181" s="17"/>
      <c r="P181" s="17"/>
      <c r="R181" s="19"/>
      <c r="S181" s="20"/>
      <c r="T181" s="20"/>
      <c r="U181" s="20"/>
      <c r="V181" s="21"/>
      <c r="W181" s="3"/>
    </row>
    <row r="182" s="11" customFormat="1" spans="1:23">
      <c r="A182" s="16"/>
      <c r="B182" s="3"/>
      <c r="C182" s="4"/>
      <c r="D182" s="4"/>
      <c r="E182" s="4"/>
      <c r="F182" s="4"/>
      <c r="G182" s="4"/>
      <c r="H182" s="3"/>
      <c r="I182" s="17"/>
      <c r="J182" s="3"/>
      <c r="K182" s="18"/>
      <c r="O182" s="17"/>
      <c r="P182" s="17"/>
      <c r="R182" s="19"/>
      <c r="S182" s="20"/>
      <c r="T182" s="20"/>
      <c r="U182" s="20"/>
      <c r="V182" s="21"/>
      <c r="W182" s="3"/>
    </row>
  </sheetData>
  <autoFilter ref="A6:W178">
    <extLst/>
  </autoFilter>
  <mergeCells count="32">
    <mergeCell ref="A1:W1"/>
    <mergeCell ref="J2:Q2"/>
    <mergeCell ref="J3:N3"/>
    <mergeCell ref="K4:L4"/>
    <mergeCell ref="A6:H6"/>
    <mergeCell ref="A7:C7"/>
    <mergeCell ref="A123:C123"/>
    <mergeCell ref="A128:C128"/>
    <mergeCell ref="A172:C172"/>
    <mergeCell ref="A175:C175"/>
    <mergeCell ref="A177:C177"/>
    <mergeCell ref="A2:A5"/>
    <mergeCell ref="B2:B5"/>
    <mergeCell ref="C2:C5"/>
    <mergeCell ref="D2:D5"/>
    <mergeCell ref="E2:E5"/>
    <mergeCell ref="F2:F5"/>
    <mergeCell ref="G2:G5"/>
    <mergeCell ref="H2:H5"/>
    <mergeCell ref="I2:I5"/>
    <mergeCell ref="J4:J5"/>
    <mergeCell ref="M4:M5"/>
    <mergeCell ref="N4:N5"/>
    <mergeCell ref="O3:O5"/>
    <mergeCell ref="P3:P5"/>
    <mergeCell ref="Q3:Q5"/>
    <mergeCell ref="R2:R5"/>
    <mergeCell ref="S2:S5"/>
    <mergeCell ref="T2:T5"/>
    <mergeCell ref="U2:U5"/>
    <mergeCell ref="V2:V5"/>
    <mergeCell ref="W2:W5"/>
  </mergeCells>
  <printOptions horizontalCentered="1"/>
  <pageMargins left="0.432638888888889" right="0.314583333333333" top="0.944444444444444" bottom="0.590277777777778" header="0.432638888888889" footer="0.314583333333333"/>
  <pageSetup paperSize="8" scale="44" fitToHeight="0" orientation="landscape" horizontalDpi="600"/>
  <headerFooter>
    <oddFooter>&amp;C第 &amp;P 页，共 &amp;N 页</oddFooter>
  </headerFooter>
  <rowBreaks count="6" manualBreakCount="6">
    <brk id="166" max="16383" man="1"/>
    <brk id="178" max="16383" man="1"/>
    <brk id="214" max="16383" man="1"/>
    <brk id="274" max="16383" man="1"/>
    <brk id="274" max="16383" man="1"/>
    <brk id="276"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2025年年度计划表1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Sunshine</cp:lastModifiedBy>
  <dcterms:created xsi:type="dcterms:W3CDTF">2018-04-27T02:50:00Z</dcterms:created>
  <cp:lastPrinted>2018-10-08T09:33:00Z</cp:lastPrinted>
  <dcterms:modified xsi:type="dcterms:W3CDTF">2025-08-25T04:19:24Z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8C87A0673FC8433AB698B1FBB4126C92</vt:lpwstr>
  </property>
  <property fmtid="{D5CDD505-2E9C-101B-9397-08002B2CF9AE}" pid="4" name="KSOReadingLayout">
    <vt:bool>false</vt:bool>
  </property>
</Properties>
</file>